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8" i="2" l="1"/>
  <c r="G207" i="2"/>
  <c r="G206" i="2"/>
  <c r="G205" i="2"/>
  <c r="F207" i="2"/>
  <c r="E207" i="2"/>
  <c r="G68" i="2"/>
  <c r="G67" i="2"/>
  <c r="F68" i="2"/>
  <c r="E68" i="2"/>
  <c r="H108" i="1" l="1"/>
  <c r="H73" i="1"/>
  <c r="J102" i="1" l="1"/>
  <c r="J103" i="1" s="1"/>
  <c r="H107" i="1"/>
  <c r="J107" i="1"/>
  <c r="E232" i="2" l="1"/>
  <c r="F232" i="2"/>
  <c r="G230" i="2" l="1"/>
  <c r="F188" i="2" l="1"/>
  <c r="E14" i="2" l="1"/>
  <c r="H72" i="1" l="1"/>
  <c r="H68" i="1"/>
  <c r="I107" i="1"/>
  <c r="F14" i="2" l="1"/>
  <c r="J63" i="1" l="1"/>
  <c r="G19" i="2"/>
  <c r="G13" i="2" l="1"/>
  <c r="G12" i="2"/>
  <c r="G11" i="2"/>
  <c r="G10" i="2"/>
  <c r="G9" i="2"/>
  <c r="G229" i="2" l="1"/>
  <c r="G218" i="2"/>
  <c r="G232" i="2" s="1"/>
  <c r="J39" i="1" l="1"/>
  <c r="J90" i="1"/>
  <c r="J89" i="1"/>
  <c r="I103" i="1" l="1"/>
  <c r="H103" i="1"/>
  <c r="I99" i="1"/>
  <c r="H99" i="1"/>
  <c r="I104" i="1" l="1"/>
  <c r="H104" i="1"/>
  <c r="E188" i="2"/>
  <c r="F76" i="2"/>
  <c r="E76" i="2"/>
  <c r="F208" i="2" l="1"/>
  <c r="E208" i="2"/>
  <c r="J104" i="1" l="1"/>
  <c r="F59" i="2"/>
  <c r="G59" i="2" s="1"/>
  <c r="E59" i="2"/>
  <c r="E60" i="2" s="1"/>
  <c r="E233" i="2" l="1"/>
  <c r="G8" i="2"/>
  <c r="F60" i="2" l="1"/>
  <c r="G60" i="2" s="1"/>
  <c r="G14" i="2"/>
  <c r="F233" i="2"/>
  <c r="G5" i="2"/>
  <c r="G3" i="2"/>
  <c r="G233" i="2" l="1"/>
  <c r="J92" i="1"/>
  <c r="I97" i="1" l="1"/>
  <c r="H97" i="1"/>
  <c r="J96" i="1"/>
  <c r="H8" i="3" l="1"/>
  <c r="H14" i="3" s="1"/>
  <c r="J97" i="1"/>
  <c r="I68" i="1"/>
  <c r="J68" i="1" s="1"/>
  <c r="J62" i="1"/>
  <c r="J60" i="1"/>
  <c r="I8" i="3" l="1"/>
  <c r="I14" i="3" s="1"/>
  <c r="I72" i="1"/>
  <c r="J71" i="1"/>
  <c r="J69" i="1"/>
  <c r="I73" i="1" l="1"/>
  <c r="J72" i="1"/>
  <c r="I108" i="1" l="1"/>
  <c r="J73" i="1"/>
  <c r="J108" i="1" s="1"/>
</calcChain>
</file>

<file path=xl/sharedStrings.xml><?xml version="1.0" encoding="utf-8"?>
<sst xmlns="http://schemas.openxmlformats.org/spreadsheetml/2006/main" count="2020" uniqueCount="479">
  <si>
    <t>Наименование недвижимого имущества</t>
  </si>
  <si>
    <t>Адрес недви-жимого иму-щества</t>
  </si>
  <si>
    <t>Инвентарный номер объекта учета</t>
  </si>
  <si>
    <t>Кадастровый  номер муниципального недвижимого имущества</t>
  </si>
  <si>
    <t>Сведения о первоначальной балансовой стоимости объекта недвижимости ,руб</t>
  </si>
  <si>
    <t>Дата возник-новения права муници-пальной соб-ственности</t>
  </si>
  <si>
    <t>Сведения о право обладателе муниципального недвижимого имущества</t>
  </si>
  <si>
    <t>Основание возникновения права собственности</t>
  </si>
  <si>
    <t>Сведения об уставленых ограничениях/ обременениях с указанием осно-вания и даты их возникновения и прекращения</t>
  </si>
  <si>
    <t>Сведения о государственной регистрации прав на объекты недвижимости</t>
  </si>
  <si>
    <t>Земельный участок</t>
  </si>
  <si>
    <t>ст.Привольная</t>
  </si>
  <si>
    <t>23:11:0502002:8</t>
  </si>
  <si>
    <t>Администрация Привольн.с/п</t>
  </si>
  <si>
    <t xml:space="preserve">Постановление администрации  </t>
  </si>
  <si>
    <t>23:11:0502002:8-23/027/2020-2</t>
  </si>
  <si>
    <t>23:11:0502001:181</t>
  </si>
  <si>
    <t xml:space="preserve"> </t>
  </si>
  <si>
    <t>Муниципальное образование Привольн.с/п</t>
  </si>
  <si>
    <t>23:11:0000000:1019</t>
  </si>
  <si>
    <t>2 456</t>
  </si>
  <si>
    <t>23-23/027-23/027-23/027/801/2015-7742/1</t>
  </si>
  <si>
    <t>23:11:0504000:1817</t>
  </si>
  <si>
    <t>23:11:0504000:1817-23/230/2021-1</t>
  </si>
  <si>
    <t>23:11:0505100:313</t>
  </si>
  <si>
    <t>23:11:0505100:313-23/230/2022-1</t>
  </si>
  <si>
    <t>23:11:0505100:314</t>
  </si>
  <si>
    <t>23:11:0505100:314-23/230/2022-1</t>
  </si>
  <si>
    <t>Бытовое помещение</t>
  </si>
  <si>
    <t>Акт приема- передачи</t>
  </si>
  <si>
    <t>Не зарегистрировано</t>
  </si>
  <si>
    <t>Сарай при школе № 15</t>
  </si>
  <si>
    <t>Авто/дорога ул.Школьная</t>
  </si>
  <si>
    <t>Постановление администрации</t>
  </si>
  <si>
    <t>Автодорога пер.Восточный</t>
  </si>
  <si>
    <t>Автодорога пер.Кирпичный</t>
  </si>
  <si>
    <t>ст. Привольная</t>
  </si>
  <si>
    <t xml:space="preserve">ВА0000000040 </t>
  </si>
  <si>
    <t>Подземный газопровод</t>
  </si>
  <si>
    <t>Газопровод</t>
  </si>
  <si>
    <t>Гаражи</t>
  </si>
  <si>
    <t>Подсобное помещение (стадион)</t>
  </si>
  <si>
    <t>Решение Совета</t>
  </si>
  <si>
    <t>Распределительный газопровод ул. Прогонная</t>
  </si>
  <si>
    <t>х. Труд</t>
  </si>
  <si>
    <t>23:11:0502001:524</t>
  </si>
  <si>
    <t>Администрация Привольненское сп</t>
  </si>
  <si>
    <t>23:11:05020001:524-23/230/2022-1</t>
  </si>
  <si>
    <t>Здание</t>
  </si>
  <si>
    <t>23:11:0505027:39</t>
  </si>
  <si>
    <t>Распределительный газопровод низкого давления переулок Пушкина</t>
  </si>
  <si>
    <t xml:space="preserve">ВА0000040943 </t>
  </si>
  <si>
    <t>23:11:0000000:1659</t>
  </si>
  <si>
    <t>23:11:0000000:1659-23/230/2021-1</t>
  </si>
  <si>
    <t>ИТОГО администрация / 101/</t>
  </si>
  <si>
    <t>ВСЕГО</t>
  </si>
  <si>
    <t>Водопроводная башня</t>
  </si>
  <si>
    <t>МУП Привольненское «Благо устройство»</t>
  </si>
  <si>
    <t>Акт приема передачи</t>
  </si>
  <si>
    <t>МУП Привольненское «Благо устройство</t>
  </si>
  <si>
    <t>23-23-27/001/2012-888</t>
  </si>
  <si>
    <t>Артскважина № 3660, 206м.</t>
  </si>
  <si>
    <t>101, 23:11:0505029:22</t>
  </si>
  <si>
    <t xml:space="preserve">Постановление Администрации </t>
  </si>
  <si>
    <t>23-23-27/001/2012-887</t>
  </si>
  <si>
    <t>Артскважина № 3670, 188м.</t>
  </si>
  <si>
    <t>102, 23:11:0505027:40</t>
  </si>
  <si>
    <t>23-23-27/001/2012-889</t>
  </si>
  <si>
    <t>103, 23:11:0504000:1432</t>
  </si>
  <si>
    <t>23-23-27/001/2012-886</t>
  </si>
  <si>
    <t>Артскважина № 6151, 1100м</t>
  </si>
  <si>
    <t>104, 23:11:0505086:20</t>
  </si>
  <si>
    <t>23-23-27/001/2012-885</t>
  </si>
  <si>
    <t>Артскважина № 3635, 206м.</t>
  </si>
  <si>
    <t>105, 23:11:0505090:23</t>
  </si>
  <si>
    <t>23-23-27/001/2012-890</t>
  </si>
  <si>
    <t>Артскважина № 149 Д, 171м.</t>
  </si>
  <si>
    <t>106, 23:11:0504002:62</t>
  </si>
  <si>
    <t>23-23-27/001/2012-891</t>
  </si>
  <si>
    <t>Артскважина № 149 Д, 179,9</t>
  </si>
  <si>
    <t>107, 23:11:0504002:63</t>
  </si>
  <si>
    <t>23-23-27005/2012-265</t>
  </si>
  <si>
    <t>Артезианская скважина № 6174, 195м.</t>
  </si>
  <si>
    <t>108, 23:11:0504000:1424</t>
  </si>
  <si>
    <t>000:03:220:002:000027010</t>
  </si>
  <si>
    <t>Артскважина № 5, 185м.</t>
  </si>
  <si>
    <t>109, 23:11:0502001:207</t>
  </si>
  <si>
    <t>23-23-27/016//2011-968</t>
  </si>
  <si>
    <t>Скважина артезианская 36017, 200м.</t>
  </si>
  <si>
    <t>ст.Привольная, южная окраина</t>
  </si>
  <si>
    <t>110, 23:11:0504000:1567</t>
  </si>
  <si>
    <t>Скважина артезианская 1*250 Каневско-Лебяжьего месторождения, 250м.</t>
  </si>
  <si>
    <t>111, 23:11:0504000:1568</t>
  </si>
  <si>
    <t>Водопроводная сеть № 1 Каневской район ст. Привольная</t>
  </si>
  <si>
    <t>Водопроводная сеть № 2 Каневской район х. Труд</t>
  </si>
  <si>
    <t>Водопроводная сеть № 3 Каневской район х. Добровольный</t>
  </si>
  <si>
    <t>х. Добровольный</t>
  </si>
  <si>
    <t>Коммунально-бытовая конструкция (башня Рожновского)</t>
  </si>
  <si>
    <t>Нежилое здание</t>
  </si>
  <si>
    <t>23:11:0607000:2213</t>
  </si>
  <si>
    <t>Здание СК</t>
  </si>
  <si>
    <t>МБУК «СК х. Труд»</t>
  </si>
  <si>
    <t>МБУК «СДК ст.Привольной»</t>
  </si>
  <si>
    <t>МКУ «ЦО»</t>
  </si>
  <si>
    <t>Акт приема-передачи</t>
  </si>
  <si>
    <t>Братская могила красных партизан</t>
  </si>
  <si>
    <t>ИТОГО ПО ЦО</t>
  </si>
  <si>
    <t xml:space="preserve">ВСЕГО </t>
  </si>
  <si>
    <t>Башня Рожновского</t>
  </si>
  <si>
    <t>Водонапорная башня</t>
  </si>
  <si>
    <t>23-23-27/019/2012-712, 30.07.2012г</t>
  </si>
  <si>
    <t xml:space="preserve">Площадь кв.м          длина ,         км </t>
  </si>
  <si>
    <t xml:space="preserve">Приложение </t>
  </si>
  <si>
    <t>утвержден решением Совета</t>
  </si>
  <si>
    <t>Привольненского сельского поселения</t>
  </si>
  <si>
    <t>РЕЕСТР МУНИЦИПАЛЬНОЙ СОБСТВЕННОСТИ</t>
  </si>
  <si>
    <t>Раздел 1  Сведения о муниципальном недвижимом имуществе</t>
  </si>
  <si>
    <t>Наименование движимого имущества</t>
  </si>
  <si>
    <t xml:space="preserve">Адрес дви-жимого иму-щества                                                                                           </t>
  </si>
  <si>
    <t>Сведения о начисленной амортизации (износе)</t>
  </si>
  <si>
    <t>Дата возник-новения пра-ва муници-пальной соб-ственности движимости</t>
  </si>
  <si>
    <t>Реквизиты документов оснований возникновения (прекращения) права муниципальной собственности на объект недвижимости</t>
  </si>
  <si>
    <t>Сведения о право обладателе муниципального движимого имущества</t>
  </si>
  <si>
    <t>Объект учета отнесен к категобретен за счет средств, выделенных собственником на приобретение такого имущества (да/нет)рии особо ценного движимого имущества или прио</t>
  </si>
  <si>
    <t>Генеральный план</t>
  </si>
  <si>
    <t>ВА0000040754</t>
  </si>
  <si>
    <t>Договор</t>
  </si>
  <si>
    <t>не зарегистрировано</t>
  </si>
  <si>
    <t>Нет</t>
  </si>
  <si>
    <t>LADA VESTA,номер XTAGFL110MY571133, цвет белый, год изг.2021, номер двигателя 21129 4639888</t>
  </si>
  <si>
    <t>Постановление Администрации</t>
  </si>
  <si>
    <t>Автобусная остановка ул.Кирова</t>
  </si>
  <si>
    <t>Автобусная остановка ул.Московская</t>
  </si>
  <si>
    <t>Автобусная остановка ул.Пушкина</t>
  </si>
  <si>
    <t>Линия связи</t>
  </si>
  <si>
    <t>Планер МИГ-23 МЛД №0390320888</t>
  </si>
  <si>
    <t>Уличное освещение (фонарка) пер.Кирпичный</t>
  </si>
  <si>
    <t>Уличное освещениие (фонарка) ул.60 лет ВЛКСМ</t>
  </si>
  <si>
    <t>ВА0000041144</t>
  </si>
  <si>
    <t xml:space="preserve">Тротуар  ул. Хрюкина </t>
  </si>
  <si>
    <t>ВА0000041145</t>
  </si>
  <si>
    <t>Рынок</t>
  </si>
  <si>
    <t>Муз.центр Самсунг</t>
  </si>
  <si>
    <t>Музыкальный центр</t>
  </si>
  <si>
    <t>КМА CAНОН</t>
  </si>
  <si>
    <t>Бензокоса «Хитачи» С 627 FJ(S)</t>
  </si>
  <si>
    <t>Компьютер ноутбук Aser E1-541-33114</t>
  </si>
  <si>
    <t>HI-FI Ресивер PIONEER VSX-417 S</t>
  </si>
  <si>
    <t>МБУК «Привольненская картинная галерея»</t>
  </si>
  <si>
    <t>Принтер лазерный</t>
  </si>
  <si>
    <t>Проектор мультимедийный EPSON EB-X72</t>
  </si>
  <si>
    <t>Экран (тренога) 180*180 EUROSCREEN TC 180-BE</t>
  </si>
  <si>
    <t xml:space="preserve">Музейная витрина </t>
  </si>
  <si>
    <t>Компьютер в сборе</t>
  </si>
  <si>
    <t>МБУК «Привольненская ЦБ»</t>
  </si>
  <si>
    <t>Цифровой фотоаппарат Samsung PL-10</t>
  </si>
  <si>
    <t>Принтер HP Officejet PRO K5400n (C9282A)</t>
  </si>
  <si>
    <t>ПК «Сити БИЗНЕС» Intel Celeron Core E3200 (2,4 Ghz)/DDRII 1024/320Gb/DVD</t>
  </si>
  <si>
    <t>Библиотечный фонд</t>
  </si>
  <si>
    <t xml:space="preserve">Договор </t>
  </si>
  <si>
    <t xml:space="preserve">Договор  </t>
  </si>
  <si>
    <t>МБУК «СДК ст. Привольной»</t>
  </si>
  <si>
    <t>Системный блок Imango 410S/14723</t>
  </si>
  <si>
    <t>Монитор Samsung 943SN</t>
  </si>
  <si>
    <t>Баян Тульский</t>
  </si>
  <si>
    <t>ПРОЦЕССОР AMD SEMPRON 2800 В СБОРЕ</t>
  </si>
  <si>
    <t>Активная акуст.система,пластик,200 Вт.динамик 12".DSP/ "ALTO"PS4LA</t>
  </si>
  <si>
    <t>баян Юпитер 5-ти рядный</t>
  </si>
  <si>
    <t>Усилитель мощности</t>
  </si>
  <si>
    <t>Усилитель мощности (2)</t>
  </si>
  <si>
    <t>Проектор Sahyo</t>
  </si>
  <si>
    <t>Audix OM-S Динамический гиперкардиодный микрофон, 50 Гц - 16 кГц</t>
  </si>
  <si>
    <t>Компьютер ноутбук Lenovo</t>
  </si>
  <si>
    <t>ИТОГО ПО КУЛЬТУРЕ</t>
  </si>
  <si>
    <t>Трактор «Беларус 82.1»</t>
  </si>
  <si>
    <t>Косилка КРН-2,1Б</t>
  </si>
  <si>
    <t>Погрузчик-копновоз универсал ПКУ 0,8-0</t>
  </si>
  <si>
    <t>Прицеп тракторный 2ПТС-4.5 Мод 8549</t>
  </si>
  <si>
    <t>Бензиновая газонокосилка HUNTER</t>
  </si>
  <si>
    <t>Ковш 0,5 куб.м. ПКУ 0,8—5-0,4</t>
  </si>
  <si>
    <t>Коммунальный отвал КО – 2А (механический поворот)</t>
  </si>
  <si>
    <t>Косилка роторная навесная КРН – 2,1Б</t>
  </si>
  <si>
    <t xml:space="preserve">Системный блок СityLine Office i3437V W10H Ci3-8100/4G/SSD120G/LP2201(450W) </t>
  </si>
  <si>
    <t xml:space="preserve">  Копир Canon fc-   200/200 </t>
  </si>
  <si>
    <t xml:space="preserve">Процессор celeron c комплектующими </t>
  </si>
  <si>
    <t>МФУ Brother DCP-1512 (DCP1512R1) A4</t>
  </si>
  <si>
    <t>Системный блок Intel Core I 3320(3.3/3М)</t>
  </si>
  <si>
    <t>Системный блок CityLine</t>
  </si>
  <si>
    <t>Газонокосилка бензиновая Champion LM5345</t>
  </si>
  <si>
    <t>Ковш погрузочный ПКУ-0,8-5 (0,8 м3, шир.2м)</t>
  </si>
  <si>
    <t>Трактор МТЗ-80 У</t>
  </si>
  <si>
    <t>Прицеп тракторный 2 ПТС-4-785А</t>
  </si>
  <si>
    <r>
      <t>Принтер Hewlett Packart Laser Jet 1005</t>
    </r>
    <r>
      <rPr>
        <sz val="7"/>
        <color theme="1"/>
        <rFont val="Times New Roman"/>
        <family val="1"/>
        <charset val="204"/>
      </rPr>
      <t>&lt;CB410A&gt; A4</t>
    </r>
  </si>
  <si>
    <r>
      <t> </t>
    </r>
    <r>
      <rPr>
        <sz val="8"/>
        <color theme="1"/>
        <rFont val="Times New Roman"/>
        <family val="1"/>
        <charset val="204"/>
      </rPr>
      <t>11010660032</t>
    </r>
  </si>
  <si>
    <t>Уличное освещение (фонарка) ул.Верхняя</t>
  </si>
  <si>
    <t>Уличное освещение (фонарка) ул.Восточная</t>
  </si>
  <si>
    <t>Уличное освещение (фонарка) ул.Длинная</t>
  </si>
  <si>
    <t>Уличное освещение (фонарка) ул.К.Маркса</t>
  </si>
  <si>
    <t>Уличное освещение (фонарка) ул.Калинина</t>
  </si>
  <si>
    <t>Уличное освещение (фонарка) ул.Кирова)</t>
  </si>
  <si>
    <t>Уличное освещение (фонарка) ул.Кооперативная</t>
  </si>
  <si>
    <t>Уличное освещение (фонарка) ул.Красноармейская</t>
  </si>
  <si>
    <t>Уличное освещение (фонарка) ул.Краснодарская</t>
  </si>
  <si>
    <t>Уличное освещение (фонарка) ул.Ленина</t>
  </si>
  <si>
    <t>Уличное освещение (фонарка) ул.Мира</t>
  </si>
  <si>
    <t>Уличное освещение (фонарка) ул.Московская</t>
  </si>
  <si>
    <t>Уличное освещение (фонарка) ул.Набережная</t>
  </si>
  <si>
    <t>Уличное освещение (фонарка) ул.Новая</t>
  </si>
  <si>
    <t>Уличное освещение (фонарка) ул.Октябрьская</t>
  </si>
  <si>
    <t>Уличное освещение (фонарка) ул.Прогонная</t>
  </si>
  <si>
    <t>Уличное освещение (фонарка) ул.Пушкина,пер.Пушкина</t>
  </si>
  <si>
    <t>Уличное освещение (фонарка) ул.Свердлова</t>
  </si>
  <si>
    <t>Уличное освещение  (фонарка) ул.Северная</t>
  </si>
  <si>
    <t>Уличное освещение (фонарка) ул.Хрюкина</t>
  </si>
  <si>
    <t>Уличное освещение (фонарка) ул.Широкая</t>
  </si>
  <si>
    <t>Уличное освещение (фонарка) ул.Школьная</t>
  </si>
  <si>
    <t>Уличное освещение  (фонарка) ул.Южная</t>
  </si>
  <si>
    <t>Уличное освещение (фонарка) х.Добровольный ул.Зеленая</t>
  </si>
  <si>
    <t>Уличное освещение (фонарка) х.Труд ул.Длинная</t>
  </si>
  <si>
    <t>Уличное освещение (фонарка) х.Труд ул.Лесная</t>
  </si>
  <si>
    <t>Уличное освещение (фонарка) х.Труд ул.Новая</t>
  </si>
  <si>
    <t>Уличное освещение (фонарка) х.Труд ул.Прогонная</t>
  </si>
  <si>
    <t>Уличное освещение (фонарка) х.Труд ул.Светлая</t>
  </si>
  <si>
    <t>Уличное освещение (фонарка) х.Труд ул.Широкая</t>
  </si>
  <si>
    <t>Раздел 2     Сведения о муниципальном движимом имуществе</t>
  </si>
  <si>
    <t>№ 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</si>
  <si>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</si>
  <si>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</si>
  <si>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</si>
  <si>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</si>
  <si>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</si>
  <si>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</si>
  <si>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первоначальной (балансовой)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</si>
  <si>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</si>
  <si>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 xml:space="preserve">Балансовая стоимость </t>
  </si>
  <si>
    <t>Остаточная стоимость</t>
  </si>
  <si>
    <t xml:space="preserve">Администрация Привольненского сельского поселения Каневского района </t>
  </si>
  <si>
    <t>353712, Краснодарский край, Каневской район, ст. Привольная,ул. Кооперативная, 1</t>
  </si>
  <si>
    <t>Муниципальное унитарное предприятие Привольненского сельского поселения Каневского района «Благоустройство»</t>
  </si>
  <si>
    <t>353712, Краснодарский край, Каневской район, ст.Привольная, ул.Кооперативная,1</t>
  </si>
  <si>
    <t>Постановление администрации Привольненского сельского поселения Каневского района от 23 марта 2006 года № 35</t>
  </si>
  <si>
    <t>1 651 062,00</t>
  </si>
  <si>
    <t>-</t>
  </si>
  <si>
    <t>МБУК «Привольненская картинная галерея</t>
  </si>
  <si>
    <t>353712, Краснодарский край, Каневской район, ст. Привольная,ул. Мира, 66</t>
  </si>
  <si>
    <t xml:space="preserve">Постановление администрации Привольненского сельского поселения Каневского района от 02.02.2012 №14 "О создании муниципального  бюджетного учреждения культуры учреждения "Привольненская картинная галерея  </t>
  </si>
  <si>
    <t>МБУК «Сельский Клуб хутора Труд»</t>
  </si>
  <si>
    <t>Постановление администрации Привольненского сельского поселения Каневского района от 02.02.2012 №14 "О создании муниципального  бюджетного учреждения культуры учреждения "Сельский Клуб хутора Труд"</t>
  </si>
  <si>
    <t>МБУК «Сельский Дом культуры станицы Привольной»</t>
  </si>
  <si>
    <t>Постановление администрации Привольненского сельского поселения Каневского района от 02.02.2012 №14  "О создании муниципального  бюджетного учреждения культуры учреждения«Сельский Дом культуры станицы Привольной»</t>
  </si>
  <si>
    <t>МБУК  «Центральная библиотека муниципального образования Привольненскоге сельское поселение Каневского района»</t>
  </si>
  <si>
    <t>Постановление администрации Привольненского сельского поселения Каневского района от 02.02.2012 №14 "О создании муниципального  бюджетного учреждения культуры учреждения«Сельский Дом культуры станицы Привольной»</t>
  </si>
  <si>
    <t>Муниципальное казенное учреждение Привольненского сельского поселения Каневского района «Центр обеспечения»</t>
  </si>
  <si>
    <t>Постановление администрации Привольненского сельского поселения Каневского района от 02.07.2020 № 82 «О создании муниципального казенного учреждения Привольненского сельского поселения Каневского района «Центр обеспечения»</t>
  </si>
  <si>
    <t>Глава администрации Привольненского сельского поселения                                                                                           Д.С. Ерофеев</t>
  </si>
  <si>
    <t>1062334002631  27.03.2006 г.</t>
  </si>
  <si>
    <t xml:space="preserve">Раздел 3 Сведения о муниципальных унитарных предприятиях, муниципальных учреждениях, </t>
  </si>
  <si>
    <t xml:space="preserve">хозяйственных обществах, товариществах, акции, доли (вклады) в уставном (складочном) капитале которых </t>
  </si>
  <si>
    <t>принадлежат поселению, иных юридических лицах, в которых поселение является учредителем (участником)</t>
  </si>
  <si>
    <t>Автодорога                    ул. Новая</t>
  </si>
  <si>
    <t>Автодорога    ул.Октябрьская</t>
  </si>
  <si>
    <t>Уличное освещение (фонарка) ул.Комсомольская</t>
  </si>
  <si>
    <t>Автобусная остановка                  ул. 60 лет ВЛКСМ</t>
  </si>
  <si>
    <t>Тротуар                            ул. Школьная</t>
  </si>
  <si>
    <t>Тротуар                              ул. 60 лет ВЛКСМ</t>
  </si>
  <si>
    <t>Audix OM2-S Динамический гиперкардиодный микрофон,50 Гц-16 кГц</t>
  </si>
  <si>
    <t>Мощный многолучевой эффект-лампа: MSD250/2 "GENIUS"</t>
  </si>
  <si>
    <t>Газонокосилка</t>
  </si>
  <si>
    <t>Начальник финансово-экономического отдела                                                                                                                        С.Н.Радзиховская</t>
  </si>
  <si>
    <t>Экономист                                                                                                                                                                                               З.В. Аетбаева</t>
  </si>
  <si>
    <t xml:space="preserve"> х.Труд</t>
  </si>
  <si>
    <t>Автодорога                    ул. Длинная</t>
  </si>
  <si>
    <t>х.Добровольный</t>
  </si>
  <si>
    <t xml:space="preserve">х.Труд        </t>
  </si>
  <si>
    <t>х.Труд</t>
  </si>
  <si>
    <t>ст Приволнная хоздвор</t>
  </si>
  <si>
    <t>ст.Привольная,   ул.Калинина</t>
  </si>
  <si>
    <t xml:space="preserve">ст.Привольная,   ул.Западная </t>
  </si>
  <si>
    <t>ст.Привольная,   ул.Московская</t>
  </si>
  <si>
    <t>ст.Привольная,        ул. Калинина</t>
  </si>
  <si>
    <t>ст.Привольная,       ул. 60 лет ВЛКСМ, хоздвор</t>
  </si>
  <si>
    <t>ст.Привольная,          ул. Калинина-Школьная</t>
  </si>
  <si>
    <t>ст.Привольная,      ул. Западная</t>
  </si>
  <si>
    <t>х. Добровольный, ул. Зеленая</t>
  </si>
  <si>
    <t>х. Труд,                          ул. Длинная</t>
  </si>
  <si>
    <t>ст.Привольная,         ул.Московская</t>
  </si>
  <si>
    <t>ст Привольная, 60 лет ВЛКСМ</t>
  </si>
  <si>
    <t>ст.Привольная,          ул.Калинина-Школьная</t>
  </si>
  <si>
    <t>ст.Привольная,       пер.Восточный</t>
  </si>
  <si>
    <t>здание школы №15</t>
  </si>
  <si>
    <t>Автодорога                              ул. Краснодарская</t>
  </si>
  <si>
    <t>Автодорога                           ул. Западная</t>
  </si>
  <si>
    <t xml:space="preserve"> Автодорога                              ул. Пушкина</t>
  </si>
  <si>
    <t>Автодорога                                  ул. Ленина</t>
  </si>
  <si>
    <t>Автодорога                                  ул. Длинная</t>
  </si>
  <si>
    <t>Автодорога                             ул. Свердлова</t>
  </si>
  <si>
    <t>Автодорога                                  ул. Мира</t>
  </si>
  <si>
    <t>Автодорога                                  ул. 60 лет ВЛКСМ</t>
  </si>
  <si>
    <t>Автодорога                                ул. Московская</t>
  </si>
  <si>
    <t>Автодорога                               ул. Прогонная</t>
  </si>
  <si>
    <t>Автодорога                             ул.  Восточная</t>
  </si>
  <si>
    <t>Автодорога                            ул. Верхняя</t>
  </si>
  <si>
    <t>Автодорога                              ул. Калинина</t>
  </si>
  <si>
    <t>Автодорога                                  ул. Красноармейская</t>
  </si>
  <si>
    <t>Автодорога                              ул.  Широкая</t>
  </si>
  <si>
    <t>Автодорога                               ул. Хрюкина</t>
  </si>
  <si>
    <t>Автодорога к кладбищу по  ул. Новая</t>
  </si>
  <si>
    <t>Автодорога                                ул. Кооперативная</t>
  </si>
  <si>
    <t xml:space="preserve">Автодорога                             ул. Верхняя </t>
  </si>
  <si>
    <t xml:space="preserve">Автодорога                               ул. Зеленая </t>
  </si>
  <si>
    <t>Автодорога                               ул. Комсомольская</t>
  </si>
  <si>
    <t xml:space="preserve">Автодорога                              ул. Лесная </t>
  </si>
  <si>
    <t xml:space="preserve">Автодорога                                    ул. Мира </t>
  </si>
  <si>
    <t>Автодорога                                  ул. Набережная</t>
  </si>
  <si>
    <t xml:space="preserve">Автодорога                                  ул. Новая </t>
  </si>
  <si>
    <t>Автодорога                                    пер.Западный</t>
  </si>
  <si>
    <t>Автодорога                         пер.Пушкина</t>
  </si>
  <si>
    <t xml:space="preserve">Автодорога                                     ул. Прогонная </t>
  </si>
  <si>
    <t xml:space="preserve">Автодорога                                      ул. Светлая </t>
  </si>
  <si>
    <t>Автодорога                                  ул. Северная</t>
  </si>
  <si>
    <t xml:space="preserve">Автодорога                                       ул. Широкая </t>
  </si>
  <si>
    <t>Автодорога                                     ул. Южная</t>
  </si>
  <si>
    <t>Автодорога                                        ул. К. Маркса</t>
  </si>
  <si>
    <t>Газопровод                                   уд. Калинина</t>
  </si>
  <si>
    <t>ст.Привольная,                     ул. Московская</t>
  </si>
  <si>
    <t>ст.Привольная,                         ул. Московская, центр</t>
  </si>
  <si>
    <t>ст.Привольная,               пер. Восточный</t>
  </si>
  <si>
    <t>Газопровод                                 ул.Калинина</t>
  </si>
  <si>
    <t>Остановка                                          ул. 60 лет ВЛКСМ</t>
  </si>
  <si>
    <t>Сведения о начисленной амортизации         ( износе)</t>
  </si>
  <si>
    <t>Сведения о кадастровой стоимости недвижемого имущества/           остаточная</t>
  </si>
  <si>
    <t>Сведения об остаточной стоимости объекта движимого имущества, руб</t>
  </si>
  <si>
    <t>Сведения о первоначальной (балансовой) стоимости объекта движимого имущества     руб.</t>
  </si>
  <si>
    <t>Компьютер/в сборе GTX a 7551 Ryzen5-3400G/ Монитор 23.5/kbd/mouse</t>
  </si>
  <si>
    <r>
      <t xml:space="preserve">Контейнер </t>
    </r>
    <r>
      <rPr>
        <sz val="7"/>
        <color theme="1"/>
        <rFont val="Times New Roman"/>
        <family val="1"/>
        <charset val="204"/>
      </rPr>
      <t>мусорный</t>
    </r>
    <r>
      <rPr>
        <sz val="8"/>
        <color theme="1"/>
        <rFont val="Times New Roman"/>
        <family val="1"/>
        <charset val="204"/>
      </rPr>
      <t xml:space="preserve"> металлический 8м3,2/3мм</t>
    </r>
  </si>
  <si>
    <t>Тротуар                                      ул. Свердлова</t>
  </si>
  <si>
    <t>Здание Дома Культуры</t>
  </si>
  <si>
    <t>23:11:0505027:52</t>
  </si>
  <si>
    <t>353713, Краснодарский край, Каневской район, х. Труд, ул.Новая, 16 а</t>
  </si>
  <si>
    <t>ИТОГО  СК х. Труд</t>
  </si>
  <si>
    <t>ИТОГО СДК ст. Привольной</t>
  </si>
  <si>
    <t>ИТОГО Привольненская ЦБ</t>
  </si>
  <si>
    <t>ИТОГО Привольненская Картинная Галерея</t>
  </si>
  <si>
    <t>ИТОГО СК х. Труд</t>
  </si>
  <si>
    <t>ИТОГО   СДК ст. Привольной</t>
  </si>
  <si>
    <t>ИТОГО  МКУ «ЦО»</t>
  </si>
  <si>
    <t>ИТОГО   МУП Привольненское «Благоустройство»</t>
  </si>
  <si>
    <t>ИТОГО  КУЛЬТУРА</t>
  </si>
  <si>
    <t>ИТОГО  КАЗНА /108</t>
  </si>
  <si>
    <t>ВСЕГО  Администрация Привольненского сельского поселения</t>
  </si>
  <si>
    <t>ИТОГО Администрация /101</t>
  </si>
  <si>
    <t>ИТОГО  Казна/108</t>
  </si>
  <si>
    <t>ИТОГО администрация Привольненского с/п</t>
  </si>
  <si>
    <t>23-23-27/009/2006/-327</t>
  </si>
  <si>
    <t>23:11:0000000:1681</t>
  </si>
  <si>
    <t>23:11:0000000:1681-23/230/2022-1 от 13.01.2022</t>
  </si>
  <si>
    <t>23-23-27/009/2006/-328</t>
  </si>
  <si>
    <t>23:11:0000000:1680</t>
  </si>
  <si>
    <t>23:11:0000000:1696</t>
  </si>
  <si>
    <t>23:11:0000000:1696-23/230/2022-1 от 07.07.2022</t>
  </si>
  <si>
    <t>Плуг ПЛН–3-35 с предплужниками</t>
  </si>
  <si>
    <t>Парк</t>
  </si>
  <si>
    <t>Детская спортивно-игровая площадка</t>
  </si>
  <si>
    <t>х.Добровольный   ул.Зеленая, б/н</t>
  </si>
  <si>
    <t>Туалет (стадион)</t>
  </si>
  <si>
    <t>010851040002.</t>
  </si>
  <si>
    <t>010851060001.</t>
  </si>
  <si>
    <t>010851060002.</t>
  </si>
  <si>
    <t>010851060003.</t>
  </si>
  <si>
    <t>010851060004.</t>
  </si>
  <si>
    <t>010851060005.</t>
  </si>
  <si>
    <t>010851060006.</t>
  </si>
  <si>
    <t>010851060007.</t>
  </si>
  <si>
    <t>010851060009.</t>
  </si>
  <si>
    <t>010851060010.</t>
  </si>
  <si>
    <t>010851060011.</t>
  </si>
  <si>
    <t>010851060012.</t>
  </si>
  <si>
    <t>010851060013.</t>
  </si>
  <si>
    <t>010851060014.</t>
  </si>
  <si>
    <t>010851060015.</t>
  </si>
  <si>
    <t>010851060016.</t>
  </si>
  <si>
    <t>010851060017.</t>
  </si>
  <si>
    <t>010851060018.</t>
  </si>
  <si>
    <t>010851060019.</t>
  </si>
  <si>
    <t>010851060020.</t>
  </si>
  <si>
    <t>010851060021.</t>
  </si>
  <si>
    <t>010851060022.</t>
  </si>
  <si>
    <t>010851060023.</t>
  </si>
  <si>
    <t>010851060024.</t>
  </si>
  <si>
    <t>010851060025.</t>
  </si>
  <si>
    <t>010851060026.</t>
  </si>
  <si>
    <t>010851060027.</t>
  </si>
  <si>
    <t>010851060028.</t>
  </si>
  <si>
    <t>010851060029.</t>
  </si>
  <si>
    <t>010851060031.</t>
  </si>
  <si>
    <t>010851060032.</t>
  </si>
  <si>
    <t>010851060033.</t>
  </si>
  <si>
    <t>010852000020.</t>
  </si>
  <si>
    <t>010851000019.</t>
  </si>
  <si>
    <t>010852000021.</t>
  </si>
  <si>
    <t>Систеиа наружного освещения (световые опоры со всеми принадлежностями) (стадион)</t>
  </si>
  <si>
    <t>010136060009.</t>
  </si>
  <si>
    <t>010136060010.</t>
  </si>
  <si>
    <t>Беговая дорожка (стадион)</t>
  </si>
  <si>
    <t>010136020028.</t>
  </si>
  <si>
    <t>Трибуны (стадион)</t>
  </si>
  <si>
    <t>010136020029.</t>
  </si>
  <si>
    <t>Система видеонаблюдения (стадион)</t>
  </si>
  <si>
    <t>010136040004.</t>
  </si>
  <si>
    <t>Навес (стадион)</t>
  </si>
  <si>
    <t>010136100001.</t>
  </si>
  <si>
    <t>1.00</t>
  </si>
  <si>
    <t>х. Труд, (реконструкция по ул. Длинная от ж.д. №47 до ж.д. №10)</t>
  </si>
  <si>
    <r>
      <t>23:11:0000000:1680-23/230/2022-1 от 13.01.2022;</t>
    </r>
    <r>
      <rPr>
        <sz val="7"/>
        <color theme="1"/>
        <rFont val="Times New Roman"/>
        <family val="1"/>
        <charset val="204"/>
      </rPr>
      <t xml:space="preserve"> времен кад№дляреконст.водопров.сетей,протяженность-1844м-№23:11:0000000:1659-23/230/2021-1от 24.08.2021г     </t>
    </r>
  </si>
  <si>
    <t>х. Труд, ул. Прогонная</t>
  </si>
  <si>
    <t>23:11:0502004:490</t>
  </si>
  <si>
    <t>х. Труд,                  ул. Новая 16А</t>
  </si>
  <si>
    <t>23:11:0502004:490-23/230/2024-1 от 15.10.2024г</t>
  </si>
  <si>
    <t>23:11:0505017:63</t>
  </si>
  <si>
    <t>2311:0505017:63-23/230/2024-2 от 15.01.2024г</t>
  </si>
  <si>
    <t>23:11:0505027:52-23/230/2023-1 от 20.03.2023г</t>
  </si>
  <si>
    <t>23:11:0000000:1240</t>
  </si>
  <si>
    <t>23:11:0000000:1240-23/230/2024-1 от 05.12.2024</t>
  </si>
  <si>
    <t>администрации Привольненского сельского поселения на 01.01.2025 год</t>
  </si>
  <si>
    <t>Линия электропередач ПВ5-273 по ул. Прогонная</t>
  </si>
  <si>
    <t>23:11:0505045:20</t>
  </si>
  <si>
    <t>Земельный участок        (под гаражами)</t>
  </si>
  <si>
    <t>Земельный участок        (скв №5)</t>
  </si>
  <si>
    <t>010855000014</t>
  </si>
  <si>
    <t>010855000001</t>
  </si>
  <si>
    <t>010855000004</t>
  </si>
  <si>
    <t>010855000011</t>
  </si>
  <si>
    <t>010855000012</t>
  </si>
  <si>
    <t>010855000015</t>
  </si>
  <si>
    <t>010855000002</t>
  </si>
  <si>
    <t xml:space="preserve">23:11:0505045:20-23/230/2024-1 </t>
  </si>
  <si>
    <t>010851040001</t>
  </si>
  <si>
    <t>010852100002</t>
  </si>
  <si>
    <t>010851100024</t>
  </si>
  <si>
    <t>010851100035</t>
  </si>
  <si>
    <t>010851100022</t>
  </si>
  <si>
    <t>010851100030</t>
  </si>
  <si>
    <t>010851100031</t>
  </si>
  <si>
    <t>010851100028</t>
  </si>
  <si>
    <t>010851100026</t>
  </si>
  <si>
    <t>010851100029</t>
  </si>
  <si>
    <t>010851100025</t>
  </si>
  <si>
    <t>010851100023</t>
  </si>
  <si>
    <t>010851100037</t>
  </si>
  <si>
    <t>010851100027</t>
  </si>
  <si>
    <t>010851100032</t>
  </si>
  <si>
    <t>010851100034</t>
  </si>
  <si>
    <t>010851100021</t>
  </si>
  <si>
    <t>010851100006</t>
  </si>
  <si>
    <t>010851100005</t>
  </si>
  <si>
    <t>010851100033</t>
  </si>
  <si>
    <t>Артскважина № 5931, 203м.</t>
  </si>
  <si>
    <t>Мемориал    Победы     (сооружение)</t>
  </si>
  <si>
    <t>23:11:0505046:47</t>
  </si>
  <si>
    <t>23:11:0505046:47-23/230/2024-3</t>
  </si>
  <si>
    <t>410122080001</t>
  </si>
  <si>
    <t>010852060001</t>
  </si>
  <si>
    <t>Ограждение (металлическое) (стадион)</t>
  </si>
  <si>
    <t>Системный блок в сборе</t>
  </si>
  <si>
    <t>Земельный участок (база)</t>
  </si>
  <si>
    <t>ВА0000040944</t>
  </si>
  <si>
    <t>23:11:0504000:1393</t>
  </si>
  <si>
    <t>1 241</t>
  </si>
  <si>
    <t>23-23-27/031/2013-569</t>
  </si>
  <si>
    <t>Земельный участок (мемориал Победы)</t>
  </si>
  <si>
    <t>10855000009</t>
  </si>
  <si>
    <t>23:11:0505046:13</t>
  </si>
  <si>
    <t>23:11:0505046:13-23/230/2022-1</t>
  </si>
  <si>
    <t>10855000013</t>
  </si>
  <si>
    <t>23:11:0505100:315</t>
  </si>
  <si>
    <t>23:11:0505100:315-23/230/2022-1</t>
  </si>
  <si>
    <t>Площадка (детская маленькая)</t>
  </si>
  <si>
    <t>SHURE "BLX288E/SM58 M17 662-686 MHz" двухкан.радиосистема с двумя руч. передатчиками</t>
  </si>
  <si>
    <t>от  25.03.2025 года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</si>
</sst>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scheme val="minor"/>
    </font>
    <font>
      <b/>
      <sz val="7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0" fontId="23" fillId="0" borderId="0" xfId="0" applyFont="1" applyFill="1" applyAlignment="1"/>
    <xf numFmtId="0" fontId="24" fillId="0" borderId="1" xfId="0" applyFont="1" applyFill="1" applyBorder="1" applyAlignment="1">
      <alignment vertical="center" wrapText="1"/>
    </xf>
    <xf numFmtId="0" fontId="16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4" fontId="25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14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164" fontId="2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4" fontId="22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4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zoomScale="110" zoomScaleNormal="110" workbookViewId="0">
      <selection activeCell="A5" sqref="A5:O5"/>
    </sheetView>
  </sheetViews>
  <sheetFormatPr defaultRowHeight="15" x14ac:dyDescent="0.25"/>
  <cols>
    <col min="1" max="1" width="3.5703125" style="17" customWidth="1"/>
    <col min="2" max="2" width="18" style="12" customWidth="1"/>
    <col min="3" max="3" width="9.140625" style="3"/>
    <col min="4" max="4" width="3.7109375" style="3" customWidth="1"/>
    <col min="5" max="5" width="10.7109375" style="3" customWidth="1"/>
    <col min="6" max="6" width="16.140625" style="3" customWidth="1"/>
    <col min="7" max="7" width="6.42578125" style="3" customWidth="1"/>
    <col min="8" max="8" width="11.140625" style="9" customWidth="1"/>
    <col min="9" max="9" width="11" style="9" customWidth="1"/>
    <col min="10" max="10" width="11.140625" style="9" customWidth="1"/>
    <col min="11" max="11" width="9.140625" style="3"/>
    <col min="12" max="12" width="18.28515625" style="3" customWidth="1"/>
    <col min="13" max="13" width="12.7109375" style="3" customWidth="1"/>
    <col min="14" max="14" width="13.140625" style="3" customWidth="1"/>
    <col min="15" max="15" width="17" style="10" customWidth="1"/>
    <col min="16" max="16384" width="9.140625" style="3"/>
  </cols>
  <sheetData>
    <row r="1" spans="1:15" x14ac:dyDescent="0.25">
      <c r="A1" s="15"/>
      <c r="B1" s="11"/>
      <c r="C1" s="5"/>
      <c r="D1" s="5"/>
      <c r="E1" s="5"/>
      <c r="F1" s="5"/>
      <c r="G1" s="5"/>
      <c r="H1" s="8"/>
      <c r="I1" s="8"/>
      <c r="J1" s="8"/>
      <c r="K1" s="5"/>
      <c r="L1" s="123" t="s">
        <v>112</v>
      </c>
      <c r="M1" s="123"/>
      <c r="N1" s="123"/>
      <c r="O1" s="123"/>
    </row>
    <row r="2" spans="1:15" x14ac:dyDescent="0.25">
      <c r="A2" s="15"/>
      <c r="B2" s="11"/>
      <c r="C2" s="5"/>
      <c r="D2" s="5"/>
      <c r="E2" s="5"/>
      <c r="F2" s="5"/>
      <c r="G2" s="5"/>
      <c r="H2" s="8"/>
      <c r="I2" s="8"/>
      <c r="J2" s="8"/>
      <c r="K2" s="5"/>
      <c r="L2" s="123" t="s">
        <v>113</v>
      </c>
      <c r="M2" s="123"/>
      <c r="N2" s="123"/>
      <c r="O2" s="123"/>
    </row>
    <row r="3" spans="1:15" x14ac:dyDescent="0.25">
      <c r="A3" s="15"/>
      <c r="B3" s="11"/>
      <c r="C3" s="5"/>
      <c r="D3" s="5"/>
      <c r="E3" s="5"/>
      <c r="F3" s="67"/>
      <c r="G3" s="5"/>
      <c r="H3" s="8"/>
      <c r="I3" s="8"/>
      <c r="J3" s="8"/>
      <c r="K3" s="5"/>
      <c r="L3" s="123" t="s">
        <v>114</v>
      </c>
      <c r="M3" s="123"/>
      <c r="N3" s="123"/>
      <c r="O3" s="123"/>
    </row>
    <row r="4" spans="1:15" x14ac:dyDescent="0.25">
      <c r="A4" s="15"/>
      <c r="B4" s="11"/>
      <c r="C4" s="5"/>
      <c r="D4" s="5"/>
      <c r="E4" s="5"/>
      <c r="F4" s="5"/>
      <c r="G4" s="5"/>
      <c r="H4" s="8"/>
      <c r="I4" s="8"/>
      <c r="J4" s="8"/>
      <c r="K4" s="5"/>
      <c r="L4" s="124" t="s">
        <v>478</v>
      </c>
      <c r="M4" s="124"/>
      <c r="N4" s="124"/>
      <c r="O4" s="124"/>
    </row>
    <row r="5" spans="1:15" ht="15.75" x14ac:dyDescent="0.25">
      <c r="A5" s="125" t="s">
        <v>115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15.75" x14ac:dyDescent="0.25">
      <c r="A6" s="125" t="s">
        <v>423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5" ht="27" customHeight="1" x14ac:dyDescent="0.25">
      <c r="A7" s="126" t="s">
        <v>116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5" ht="84.75" customHeight="1" x14ac:dyDescent="0.25">
      <c r="A8" s="16"/>
      <c r="B8" s="18" t="s">
        <v>0</v>
      </c>
      <c r="C8" s="112" t="s">
        <v>1</v>
      </c>
      <c r="D8" s="112"/>
      <c r="E8" s="18" t="s">
        <v>2</v>
      </c>
      <c r="F8" s="18" t="s">
        <v>3</v>
      </c>
      <c r="G8" s="6" t="s">
        <v>111</v>
      </c>
      <c r="H8" s="18" t="s">
        <v>4</v>
      </c>
      <c r="I8" s="89" t="s">
        <v>329</v>
      </c>
      <c r="J8" s="89" t="s">
        <v>330</v>
      </c>
      <c r="K8" s="18" t="s">
        <v>5</v>
      </c>
      <c r="L8" s="18" t="s">
        <v>6</v>
      </c>
      <c r="M8" s="18" t="s">
        <v>7</v>
      </c>
      <c r="N8" s="4" t="s">
        <v>8</v>
      </c>
      <c r="O8" s="7" t="s">
        <v>9</v>
      </c>
    </row>
    <row r="9" spans="1:15" ht="26.25" customHeight="1" x14ac:dyDescent="0.25">
      <c r="A9" s="51">
        <v>1</v>
      </c>
      <c r="B9" s="52" t="s">
        <v>10</v>
      </c>
      <c r="C9" s="112" t="s">
        <v>11</v>
      </c>
      <c r="D9" s="112"/>
      <c r="E9" s="76" t="s">
        <v>434</v>
      </c>
      <c r="F9" s="18" t="s">
        <v>12</v>
      </c>
      <c r="G9" s="53">
        <v>3335</v>
      </c>
      <c r="H9" s="25">
        <v>37985.65</v>
      </c>
      <c r="I9" s="86"/>
      <c r="J9" s="22">
        <v>37985.65</v>
      </c>
      <c r="K9" s="18"/>
      <c r="L9" s="4" t="s">
        <v>46</v>
      </c>
      <c r="M9" s="4" t="s">
        <v>14</v>
      </c>
      <c r="N9" s="4" t="s">
        <v>30</v>
      </c>
      <c r="O9" s="7" t="s">
        <v>15</v>
      </c>
    </row>
    <row r="10" spans="1:15" ht="26.25" customHeight="1" x14ac:dyDescent="0.25">
      <c r="A10" s="51">
        <v>2</v>
      </c>
      <c r="B10" s="52" t="s">
        <v>10</v>
      </c>
      <c r="C10" s="112" t="s">
        <v>11</v>
      </c>
      <c r="D10" s="112"/>
      <c r="E10" s="54">
        <v>110136090002</v>
      </c>
      <c r="F10" s="6" t="s">
        <v>16</v>
      </c>
      <c r="G10" s="53">
        <v>1201</v>
      </c>
      <c r="H10" s="25">
        <v>81139.56</v>
      </c>
      <c r="I10" s="87"/>
      <c r="J10" s="22">
        <v>81139.56</v>
      </c>
      <c r="K10" s="28">
        <v>41120</v>
      </c>
      <c r="L10" s="4" t="s">
        <v>18</v>
      </c>
      <c r="M10" s="4" t="s">
        <v>14</v>
      </c>
      <c r="N10" s="4" t="s">
        <v>30</v>
      </c>
      <c r="O10" s="55" t="s">
        <v>110</v>
      </c>
    </row>
    <row r="11" spans="1:15" ht="33.75" customHeight="1" x14ac:dyDescent="0.25">
      <c r="A11" s="51">
        <v>3</v>
      </c>
      <c r="B11" s="52" t="s">
        <v>427</v>
      </c>
      <c r="C11" s="112" t="s">
        <v>44</v>
      </c>
      <c r="D11" s="112"/>
      <c r="E11" s="76" t="s">
        <v>428</v>
      </c>
      <c r="F11" s="18" t="s">
        <v>421</v>
      </c>
      <c r="G11" s="18">
        <v>14873</v>
      </c>
      <c r="H11" s="25">
        <v>82098.960000000006</v>
      </c>
      <c r="I11" s="87"/>
      <c r="J11" s="22">
        <v>82098.960000000006</v>
      </c>
      <c r="K11" s="28">
        <v>45631</v>
      </c>
      <c r="L11" s="73" t="s">
        <v>18</v>
      </c>
      <c r="M11" s="73" t="s">
        <v>29</v>
      </c>
      <c r="N11" s="73" t="s">
        <v>30</v>
      </c>
      <c r="O11" s="7" t="s">
        <v>422</v>
      </c>
    </row>
    <row r="12" spans="1:15" ht="26.25" customHeight="1" x14ac:dyDescent="0.25">
      <c r="A12" s="51">
        <v>4</v>
      </c>
      <c r="B12" s="52" t="s">
        <v>10</v>
      </c>
      <c r="C12" s="112" t="s">
        <v>11</v>
      </c>
      <c r="D12" s="112"/>
      <c r="E12" s="76" t="s">
        <v>429</v>
      </c>
      <c r="F12" s="18" t="s">
        <v>19</v>
      </c>
      <c r="G12" s="18" t="s">
        <v>20</v>
      </c>
      <c r="H12" s="25">
        <v>12255.44</v>
      </c>
      <c r="I12" s="87"/>
      <c r="J12" s="25">
        <v>12255.44</v>
      </c>
      <c r="K12" s="28">
        <v>42510</v>
      </c>
      <c r="L12" s="4" t="s">
        <v>18</v>
      </c>
      <c r="M12" s="4" t="s">
        <v>14</v>
      </c>
      <c r="N12" s="4" t="s">
        <v>30</v>
      </c>
      <c r="O12" s="7" t="s">
        <v>21</v>
      </c>
    </row>
    <row r="13" spans="1:15" ht="26.25" customHeight="1" x14ac:dyDescent="0.25">
      <c r="A13" s="51">
        <v>5</v>
      </c>
      <c r="B13" s="52" t="s">
        <v>10</v>
      </c>
      <c r="C13" s="112" t="s">
        <v>11</v>
      </c>
      <c r="D13" s="112"/>
      <c r="E13" s="76" t="s">
        <v>430</v>
      </c>
      <c r="F13" s="18" t="s">
        <v>22</v>
      </c>
      <c r="G13" s="53">
        <v>22750</v>
      </c>
      <c r="H13" s="25">
        <v>110337.5</v>
      </c>
      <c r="I13" s="87"/>
      <c r="J13" s="25">
        <v>110337.5</v>
      </c>
      <c r="K13" s="28">
        <v>43742</v>
      </c>
      <c r="L13" s="4" t="s">
        <v>18</v>
      </c>
      <c r="M13" s="4" t="s">
        <v>14</v>
      </c>
      <c r="N13" s="4" t="s">
        <v>30</v>
      </c>
      <c r="O13" s="7" t="s">
        <v>23</v>
      </c>
    </row>
    <row r="14" spans="1:15" ht="26.25" customHeight="1" x14ac:dyDescent="0.25">
      <c r="A14" s="51">
        <v>6</v>
      </c>
      <c r="B14" s="52" t="s">
        <v>10</v>
      </c>
      <c r="C14" s="112" t="s">
        <v>11</v>
      </c>
      <c r="D14" s="112"/>
      <c r="E14" s="76" t="s">
        <v>431</v>
      </c>
      <c r="F14" s="18" t="s">
        <v>24</v>
      </c>
      <c r="G14" s="18">
        <v>3514</v>
      </c>
      <c r="H14" s="25">
        <v>366088.52</v>
      </c>
      <c r="I14" s="87"/>
      <c r="J14" s="25">
        <v>366088.52</v>
      </c>
      <c r="K14" s="28">
        <v>44922</v>
      </c>
      <c r="L14" s="4" t="s">
        <v>18</v>
      </c>
      <c r="M14" s="4" t="s">
        <v>14</v>
      </c>
      <c r="N14" s="4" t="s">
        <v>30</v>
      </c>
      <c r="O14" s="7" t="s">
        <v>25</v>
      </c>
    </row>
    <row r="15" spans="1:15" ht="26.25" customHeight="1" x14ac:dyDescent="0.25">
      <c r="A15" s="51">
        <v>7</v>
      </c>
      <c r="B15" s="52" t="s">
        <v>10</v>
      </c>
      <c r="C15" s="112" t="s">
        <v>11</v>
      </c>
      <c r="D15" s="112"/>
      <c r="E15" s="76" t="s">
        <v>432</v>
      </c>
      <c r="F15" s="18" t="s">
        <v>26</v>
      </c>
      <c r="G15" s="18">
        <v>3500</v>
      </c>
      <c r="H15" s="25">
        <v>364910</v>
      </c>
      <c r="I15" s="87"/>
      <c r="J15" s="25">
        <v>364910</v>
      </c>
      <c r="K15" s="28">
        <v>44922</v>
      </c>
      <c r="L15" s="4" t="s">
        <v>18</v>
      </c>
      <c r="M15" s="4" t="s">
        <v>14</v>
      </c>
      <c r="N15" s="4" t="s">
        <v>30</v>
      </c>
      <c r="O15" s="7" t="s">
        <v>27</v>
      </c>
    </row>
    <row r="16" spans="1:15" ht="26.25" customHeight="1" x14ac:dyDescent="0.25">
      <c r="A16" s="51">
        <v>8</v>
      </c>
      <c r="B16" s="52" t="s">
        <v>10</v>
      </c>
      <c r="C16" s="104" t="s">
        <v>11</v>
      </c>
      <c r="D16" s="105"/>
      <c r="E16" s="76" t="s">
        <v>473</v>
      </c>
      <c r="F16" s="99" t="s">
        <v>474</v>
      </c>
      <c r="G16" s="99">
        <v>30026</v>
      </c>
      <c r="H16" s="25">
        <v>12064446.800000001</v>
      </c>
      <c r="I16" s="22"/>
      <c r="J16" s="25">
        <v>12064446.800000001</v>
      </c>
      <c r="K16" s="28">
        <v>44922</v>
      </c>
      <c r="L16" s="100" t="s">
        <v>18</v>
      </c>
      <c r="M16" s="100" t="s">
        <v>14</v>
      </c>
      <c r="N16" s="100" t="s">
        <v>30</v>
      </c>
      <c r="O16" s="7" t="s">
        <v>475</v>
      </c>
    </row>
    <row r="17" spans="1:15" ht="26.25" customHeight="1" x14ac:dyDescent="0.25">
      <c r="A17" s="51">
        <v>9</v>
      </c>
      <c r="B17" s="52" t="s">
        <v>426</v>
      </c>
      <c r="C17" s="104" t="s">
        <v>36</v>
      </c>
      <c r="D17" s="105"/>
      <c r="E17" s="76" t="s">
        <v>433</v>
      </c>
      <c r="F17" s="74" t="s">
        <v>425</v>
      </c>
      <c r="G17" s="74">
        <v>2047</v>
      </c>
      <c r="H17" s="25">
        <v>851347.3</v>
      </c>
      <c r="I17" s="22"/>
      <c r="J17" s="25">
        <v>851347.3</v>
      </c>
      <c r="K17" s="28">
        <v>45443</v>
      </c>
      <c r="L17" s="75" t="s">
        <v>18</v>
      </c>
      <c r="M17" s="75" t="s">
        <v>14</v>
      </c>
      <c r="N17" s="75" t="s">
        <v>30</v>
      </c>
      <c r="O17" s="7" t="s">
        <v>435</v>
      </c>
    </row>
    <row r="18" spans="1:15" ht="26.25" customHeight="1" x14ac:dyDescent="0.25">
      <c r="A18" s="51">
        <v>10</v>
      </c>
      <c r="B18" s="18" t="s">
        <v>28</v>
      </c>
      <c r="C18" s="112" t="s">
        <v>363</v>
      </c>
      <c r="D18" s="112"/>
      <c r="E18" s="29">
        <v>110101000334</v>
      </c>
      <c r="F18" s="18"/>
      <c r="G18" s="18">
        <v>9</v>
      </c>
      <c r="H18" s="22">
        <v>60850</v>
      </c>
      <c r="I18" s="22">
        <v>60850</v>
      </c>
      <c r="J18" s="22"/>
      <c r="K18" s="28">
        <v>39549</v>
      </c>
      <c r="L18" s="4" t="s">
        <v>18</v>
      </c>
      <c r="M18" s="4" t="s">
        <v>29</v>
      </c>
      <c r="N18" s="4" t="s">
        <v>30</v>
      </c>
      <c r="O18" s="7"/>
    </row>
    <row r="19" spans="1:15" ht="26.25" customHeight="1" x14ac:dyDescent="0.25">
      <c r="A19" s="51">
        <v>11</v>
      </c>
      <c r="B19" s="18" t="s">
        <v>289</v>
      </c>
      <c r="C19" s="112" t="s">
        <v>363</v>
      </c>
      <c r="D19" s="112"/>
      <c r="E19" s="29">
        <v>110102100001</v>
      </c>
      <c r="F19" s="18"/>
      <c r="G19" s="18">
        <v>250</v>
      </c>
      <c r="H19" s="22">
        <v>120101.94</v>
      </c>
      <c r="I19" s="22">
        <v>120101.94</v>
      </c>
      <c r="J19" s="22"/>
      <c r="K19" s="28">
        <v>23022</v>
      </c>
      <c r="L19" s="4" t="s">
        <v>18</v>
      </c>
      <c r="M19" s="4" t="s">
        <v>29</v>
      </c>
      <c r="N19" s="4" t="s">
        <v>30</v>
      </c>
      <c r="O19" s="7"/>
    </row>
    <row r="20" spans="1:15" ht="26.25" customHeight="1" x14ac:dyDescent="0.25">
      <c r="A20" s="51">
        <v>12</v>
      </c>
      <c r="B20" s="18" t="s">
        <v>31</v>
      </c>
      <c r="C20" s="112" t="s">
        <v>363</v>
      </c>
      <c r="D20" s="112"/>
      <c r="E20" s="29">
        <v>110102100002</v>
      </c>
      <c r="F20" s="18"/>
      <c r="G20" s="18">
        <v>18</v>
      </c>
      <c r="H20" s="22">
        <v>4339.9799999999996</v>
      </c>
      <c r="I20" s="22">
        <v>4339.9799999999996</v>
      </c>
      <c r="J20" s="22"/>
      <c r="K20" s="28">
        <v>23021</v>
      </c>
      <c r="L20" s="4" t="s">
        <v>18</v>
      </c>
      <c r="M20" s="4" t="s">
        <v>29</v>
      </c>
      <c r="N20" s="4" t="s">
        <v>30</v>
      </c>
      <c r="O20" s="7"/>
    </row>
    <row r="21" spans="1:15" ht="26.25" customHeight="1" x14ac:dyDescent="0.25">
      <c r="A21" s="51">
        <v>13</v>
      </c>
      <c r="B21" s="18" t="s">
        <v>32</v>
      </c>
      <c r="C21" s="112" t="s">
        <v>11</v>
      </c>
      <c r="D21" s="112"/>
      <c r="E21" s="29">
        <v>110103100226</v>
      </c>
      <c r="F21" s="18"/>
      <c r="G21" s="18">
        <v>2300</v>
      </c>
      <c r="H21" s="22">
        <v>1365419</v>
      </c>
      <c r="I21" s="22">
        <v>1365419</v>
      </c>
      <c r="J21" s="22"/>
      <c r="K21" s="28">
        <v>39659</v>
      </c>
      <c r="L21" s="4" t="s">
        <v>18</v>
      </c>
      <c r="M21" s="4" t="s">
        <v>29</v>
      </c>
      <c r="N21" s="4" t="s">
        <v>30</v>
      </c>
      <c r="O21" s="7"/>
    </row>
    <row r="22" spans="1:15" ht="26.25" customHeight="1" x14ac:dyDescent="0.25">
      <c r="A22" s="56">
        <v>14</v>
      </c>
      <c r="B22" s="52" t="s">
        <v>291</v>
      </c>
      <c r="C22" s="112" t="s">
        <v>11</v>
      </c>
      <c r="D22" s="112"/>
      <c r="E22" s="54">
        <v>110103100731</v>
      </c>
      <c r="F22" s="6"/>
      <c r="G22" s="6">
        <v>1500</v>
      </c>
      <c r="H22" s="25">
        <v>1388936.1</v>
      </c>
      <c r="I22" s="25">
        <v>1388936.1</v>
      </c>
      <c r="J22" s="25"/>
      <c r="K22" s="57">
        <v>40359</v>
      </c>
      <c r="L22" s="58" t="s">
        <v>18</v>
      </c>
      <c r="M22" s="58" t="s">
        <v>29</v>
      </c>
      <c r="N22" s="58" t="s">
        <v>30</v>
      </c>
      <c r="O22" s="55"/>
    </row>
    <row r="23" spans="1:15" ht="26.25" customHeight="1" x14ac:dyDescent="0.25">
      <c r="A23" s="51">
        <v>15</v>
      </c>
      <c r="B23" s="18" t="s">
        <v>290</v>
      </c>
      <c r="C23" s="112" t="s">
        <v>11</v>
      </c>
      <c r="D23" s="112"/>
      <c r="E23" s="29">
        <v>110103100732</v>
      </c>
      <c r="F23" s="18"/>
      <c r="G23" s="18">
        <v>2600</v>
      </c>
      <c r="H23" s="22">
        <v>1771941</v>
      </c>
      <c r="I23" s="22">
        <v>1771941</v>
      </c>
      <c r="J23" s="22"/>
      <c r="K23" s="28">
        <v>40359</v>
      </c>
      <c r="L23" s="4" t="s">
        <v>18</v>
      </c>
      <c r="M23" s="4" t="s">
        <v>29</v>
      </c>
      <c r="N23" s="4" t="s">
        <v>30</v>
      </c>
      <c r="O23" s="7"/>
    </row>
    <row r="24" spans="1:15" ht="26.25" customHeight="1" x14ac:dyDescent="0.25">
      <c r="A24" s="51">
        <v>16</v>
      </c>
      <c r="B24" s="18" t="s">
        <v>292</v>
      </c>
      <c r="C24" s="112" t="s">
        <v>11</v>
      </c>
      <c r="D24" s="112"/>
      <c r="E24" s="29">
        <v>110103100733</v>
      </c>
      <c r="F24" s="18"/>
      <c r="G24" s="18">
        <v>2200</v>
      </c>
      <c r="H24" s="22">
        <v>1593285</v>
      </c>
      <c r="I24" s="22">
        <v>1593285</v>
      </c>
      <c r="J24" s="22"/>
      <c r="K24" s="28">
        <v>40359</v>
      </c>
      <c r="L24" s="4" t="s">
        <v>18</v>
      </c>
      <c r="M24" s="4" t="s">
        <v>29</v>
      </c>
      <c r="N24" s="4" t="s">
        <v>30</v>
      </c>
      <c r="O24" s="7"/>
    </row>
    <row r="25" spans="1:15" ht="26.25" customHeight="1" x14ac:dyDescent="0.25">
      <c r="A25" s="51">
        <v>17</v>
      </c>
      <c r="B25" s="18" t="s">
        <v>293</v>
      </c>
      <c r="C25" s="112" t="s">
        <v>11</v>
      </c>
      <c r="D25" s="112"/>
      <c r="E25" s="29">
        <v>110103100734</v>
      </c>
      <c r="F25" s="18"/>
      <c r="G25" s="18">
        <v>2200</v>
      </c>
      <c r="H25" s="22">
        <v>1568185</v>
      </c>
      <c r="I25" s="22">
        <v>1568185</v>
      </c>
      <c r="J25" s="22"/>
      <c r="K25" s="28">
        <v>40359</v>
      </c>
      <c r="L25" s="4" t="s">
        <v>18</v>
      </c>
      <c r="M25" s="4" t="s">
        <v>29</v>
      </c>
      <c r="N25" s="4" t="s">
        <v>30</v>
      </c>
      <c r="O25" s="7"/>
    </row>
    <row r="26" spans="1:15" ht="26.25" customHeight="1" x14ac:dyDescent="0.25">
      <c r="A26" s="51">
        <v>18</v>
      </c>
      <c r="B26" s="18" t="s">
        <v>297</v>
      </c>
      <c r="C26" s="112" t="s">
        <v>11</v>
      </c>
      <c r="D26" s="112"/>
      <c r="E26" s="29">
        <v>110103100735</v>
      </c>
      <c r="F26" s="18"/>
      <c r="G26" s="18">
        <v>2900</v>
      </c>
      <c r="H26" s="22">
        <v>2422141</v>
      </c>
      <c r="I26" s="22">
        <v>2422141</v>
      </c>
      <c r="J26" s="22"/>
      <c r="K26" s="28">
        <v>40359</v>
      </c>
      <c r="L26" s="4" t="s">
        <v>18</v>
      </c>
      <c r="M26" s="4" t="s">
        <v>29</v>
      </c>
      <c r="N26" s="4" t="s">
        <v>30</v>
      </c>
      <c r="O26" s="7"/>
    </row>
    <row r="27" spans="1:15" ht="26.25" customHeight="1" x14ac:dyDescent="0.25">
      <c r="A27" s="51">
        <v>19</v>
      </c>
      <c r="B27" s="18" t="s">
        <v>294</v>
      </c>
      <c r="C27" s="112" t="s">
        <v>11</v>
      </c>
      <c r="D27" s="112"/>
      <c r="E27" s="29">
        <v>110103100736</v>
      </c>
      <c r="F27" s="18"/>
      <c r="G27" s="18">
        <v>2400</v>
      </c>
      <c r="H27" s="22">
        <v>1407513</v>
      </c>
      <c r="I27" s="22">
        <v>1407513</v>
      </c>
      <c r="J27" s="22"/>
      <c r="K27" s="28">
        <v>40359</v>
      </c>
      <c r="L27" s="4" t="s">
        <v>18</v>
      </c>
      <c r="M27" s="4" t="s">
        <v>29</v>
      </c>
      <c r="N27" s="4" t="s">
        <v>30</v>
      </c>
      <c r="O27" s="7"/>
    </row>
    <row r="28" spans="1:15" ht="26.25" customHeight="1" x14ac:dyDescent="0.25">
      <c r="A28" s="51">
        <v>20</v>
      </c>
      <c r="B28" s="18" t="s">
        <v>295</v>
      </c>
      <c r="C28" s="112" t="s">
        <v>11</v>
      </c>
      <c r="D28" s="112"/>
      <c r="E28" s="29">
        <v>110103100737</v>
      </c>
      <c r="F28" s="18"/>
      <c r="G28" s="18">
        <v>2000</v>
      </c>
      <c r="H28" s="22">
        <v>2410678</v>
      </c>
      <c r="I28" s="22">
        <v>2410678</v>
      </c>
      <c r="J28" s="22"/>
      <c r="K28" s="28">
        <v>40359</v>
      </c>
      <c r="L28" s="4" t="s">
        <v>18</v>
      </c>
      <c r="M28" s="4" t="s">
        <v>29</v>
      </c>
      <c r="N28" s="4" t="s">
        <v>30</v>
      </c>
      <c r="O28" s="7"/>
    </row>
    <row r="29" spans="1:15" ht="26.25" customHeight="1" x14ac:dyDescent="0.25">
      <c r="A29" s="51">
        <v>21</v>
      </c>
      <c r="B29" s="18" t="s">
        <v>296</v>
      </c>
      <c r="C29" s="112" t="s">
        <v>11</v>
      </c>
      <c r="D29" s="112"/>
      <c r="E29" s="29">
        <v>110103100738</v>
      </c>
      <c r="F29" s="18"/>
      <c r="G29" s="18">
        <v>2000</v>
      </c>
      <c r="H29" s="22">
        <v>2529255</v>
      </c>
      <c r="I29" s="22">
        <v>2529255</v>
      </c>
      <c r="J29" s="22"/>
      <c r="K29" s="28">
        <v>40359</v>
      </c>
      <c r="L29" s="4" t="s">
        <v>18</v>
      </c>
      <c r="M29" s="4" t="s">
        <v>29</v>
      </c>
      <c r="N29" s="4" t="s">
        <v>30</v>
      </c>
      <c r="O29" s="7"/>
    </row>
    <row r="30" spans="1:15" ht="26.25" customHeight="1" x14ac:dyDescent="0.25">
      <c r="A30" s="51">
        <v>22</v>
      </c>
      <c r="B30" s="18" t="s">
        <v>298</v>
      </c>
      <c r="C30" s="112" t="s">
        <v>11</v>
      </c>
      <c r="D30" s="112"/>
      <c r="E30" s="29">
        <v>110103100739</v>
      </c>
      <c r="F30" s="18"/>
      <c r="G30" s="18">
        <v>1700</v>
      </c>
      <c r="H30" s="22">
        <v>2250598</v>
      </c>
      <c r="I30" s="22">
        <v>2250598</v>
      </c>
      <c r="J30" s="22"/>
      <c r="K30" s="28">
        <v>40359</v>
      </c>
      <c r="L30" s="4" t="s">
        <v>18</v>
      </c>
      <c r="M30" s="4" t="s">
        <v>29</v>
      </c>
      <c r="N30" s="4" t="s">
        <v>30</v>
      </c>
      <c r="O30" s="7"/>
    </row>
    <row r="31" spans="1:15" ht="26.25" customHeight="1" x14ac:dyDescent="0.25">
      <c r="A31" s="51">
        <v>23</v>
      </c>
      <c r="B31" s="18" t="s">
        <v>299</v>
      </c>
      <c r="C31" s="112" t="s">
        <v>11</v>
      </c>
      <c r="D31" s="112"/>
      <c r="E31" s="29">
        <v>110103100740</v>
      </c>
      <c r="F31" s="18"/>
      <c r="G31" s="18">
        <v>2400</v>
      </c>
      <c r="H31" s="22">
        <v>1934503</v>
      </c>
      <c r="I31" s="22">
        <v>1934503</v>
      </c>
      <c r="J31" s="22"/>
      <c r="K31" s="28">
        <v>40359</v>
      </c>
      <c r="L31" s="4" t="s">
        <v>18</v>
      </c>
      <c r="M31" s="4" t="s">
        <v>29</v>
      </c>
      <c r="N31" s="4" t="s">
        <v>30</v>
      </c>
      <c r="O31" s="7"/>
    </row>
    <row r="32" spans="1:15" ht="26.25" customHeight="1" x14ac:dyDescent="0.25">
      <c r="A32" s="51">
        <v>24</v>
      </c>
      <c r="B32" s="18" t="s">
        <v>300</v>
      </c>
      <c r="C32" s="112" t="s">
        <v>11</v>
      </c>
      <c r="D32" s="112"/>
      <c r="E32" s="29">
        <v>110103100741</v>
      </c>
      <c r="F32" s="18"/>
      <c r="G32" s="18">
        <v>1300</v>
      </c>
      <c r="H32" s="22">
        <v>402174</v>
      </c>
      <c r="I32" s="22">
        <v>402174</v>
      </c>
      <c r="J32" s="22"/>
      <c r="K32" s="28">
        <v>40359</v>
      </c>
      <c r="L32" s="4" t="s">
        <v>18</v>
      </c>
      <c r="M32" s="4" t="s">
        <v>29</v>
      </c>
      <c r="N32" s="4" t="s">
        <v>30</v>
      </c>
      <c r="O32" s="7"/>
    </row>
    <row r="33" spans="1:15" ht="26.25" customHeight="1" x14ac:dyDescent="0.25">
      <c r="A33" s="51">
        <v>25</v>
      </c>
      <c r="B33" s="18" t="s">
        <v>259</v>
      </c>
      <c r="C33" s="112" t="s">
        <v>11</v>
      </c>
      <c r="D33" s="112"/>
      <c r="E33" s="29">
        <v>110103100742</v>
      </c>
      <c r="F33" s="18"/>
      <c r="G33" s="18">
        <v>1200</v>
      </c>
      <c r="H33" s="22">
        <v>1426090</v>
      </c>
      <c r="I33" s="22">
        <v>1426090</v>
      </c>
      <c r="J33" s="22"/>
      <c r="K33" s="28">
        <v>40359</v>
      </c>
      <c r="L33" s="4" t="s">
        <v>18</v>
      </c>
      <c r="M33" s="4" t="s">
        <v>29</v>
      </c>
      <c r="N33" s="4" t="s">
        <v>30</v>
      </c>
      <c r="O33" s="7"/>
    </row>
    <row r="34" spans="1:15" ht="26.25" customHeight="1" x14ac:dyDescent="0.25">
      <c r="A34" s="51">
        <v>26</v>
      </c>
      <c r="B34" s="18" t="s">
        <v>301</v>
      </c>
      <c r="C34" s="112" t="s">
        <v>11</v>
      </c>
      <c r="D34" s="112"/>
      <c r="E34" s="29">
        <v>110103100743</v>
      </c>
      <c r="F34" s="18"/>
      <c r="G34" s="18">
        <v>1500</v>
      </c>
      <c r="H34" s="22">
        <v>1786170</v>
      </c>
      <c r="I34" s="22">
        <v>1786170</v>
      </c>
      <c r="J34" s="22"/>
      <c r="K34" s="28">
        <v>40359</v>
      </c>
      <c r="L34" s="4" t="s">
        <v>18</v>
      </c>
      <c r="M34" s="4" t="s">
        <v>29</v>
      </c>
      <c r="N34" s="4" t="s">
        <v>30</v>
      </c>
      <c r="O34" s="7"/>
    </row>
    <row r="35" spans="1:15" ht="26.25" customHeight="1" x14ac:dyDescent="0.25">
      <c r="A35" s="51">
        <v>27</v>
      </c>
      <c r="B35" s="18" t="s">
        <v>302</v>
      </c>
      <c r="C35" s="112" t="s">
        <v>11</v>
      </c>
      <c r="D35" s="112"/>
      <c r="E35" s="29">
        <v>110103100744</v>
      </c>
      <c r="F35" s="18"/>
      <c r="G35" s="18">
        <v>2000</v>
      </c>
      <c r="H35" s="22">
        <v>2150598</v>
      </c>
      <c r="I35" s="22">
        <v>2150598</v>
      </c>
      <c r="J35" s="22"/>
      <c r="K35" s="28">
        <v>40359</v>
      </c>
      <c r="L35" s="4" t="s">
        <v>18</v>
      </c>
      <c r="M35" s="4" t="s">
        <v>29</v>
      </c>
      <c r="N35" s="4" t="s">
        <v>30</v>
      </c>
      <c r="O35" s="7"/>
    </row>
    <row r="36" spans="1:15" ht="26.25" customHeight="1" x14ac:dyDescent="0.25">
      <c r="A36" s="51">
        <v>28</v>
      </c>
      <c r="B36" s="18" t="s">
        <v>303</v>
      </c>
      <c r="C36" s="112" t="s">
        <v>11</v>
      </c>
      <c r="D36" s="112"/>
      <c r="E36" s="29">
        <v>110103100745</v>
      </c>
      <c r="F36" s="18"/>
      <c r="G36" s="18">
        <v>2000</v>
      </c>
      <c r="H36" s="22">
        <v>2150598</v>
      </c>
      <c r="I36" s="22">
        <v>2150598</v>
      </c>
      <c r="J36" s="22"/>
      <c r="K36" s="28">
        <v>40359</v>
      </c>
      <c r="L36" s="4" t="s">
        <v>18</v>
      </c>
      <c r="M36" s="4" t="s">
        <v>29</v>
      </c>
      <c r="N36" s="4" t="s">
        <v>30</v>
      </c>
      <c r="O36" s="7"/>
    </row>
    <row r="37" spans="1:15" ht="26.25" customHeight="1" x14ac:dyDescent="0.25">
      <c r="A37" s="51">
        <v>29</v>
      </c>
      <c r="B37" s="18" t="s">
        <v>304</v>
      </c>
      <c r="C37" s="112" t="s">
        <v>11</v>
      </c>
      <c r="D37" s="112"/>
      <c r="E37" s="29">
        <v>110103100746</v>
      </c>
      <c r="F37" s="18"/>
      <c r="G37" s="18">
        <v>2000</v>
      </c>
      <c r="H37" s="22">
        <v>2484566.2799999998</v>
      </c>
      <c r="I37" s="22">
        <v>2484566.2799999998</v>
      </c>
      <c r="J37" s="22"/>
      <c r="K37" s="28">
        <v>40359</v>
      </c>
      <c r="L37" s="4" t="s">
        <v>18</v>
      </c>
      <c r="M37" s="4" t="s">
        <v>29</v>
      </c>
      <c r="N37" s="4" t="s">
        <v>30</v>
      </c>
      <c r="O37" s="7"/>
    </row>
    <row r="38" spans="1:15" ht="26.25" customHeight="1" x14ac:dyDescent="0.25">
      <c r="A38" s="51">
        <v>30</v>
      </c>
      <c r="B38" s="18" t="s">
        <v>305</v>
      </c>
      <c r="C38" s="112" t="s">
        <v>11</v>
      </c>
      <c r="D38" s="112"/>
      <c r="E38" s="29">
        <v>110103100747</v>
      </c>
      <c r="F38" s="18"/>
      <c r="G38" s="18">
        <v>1800</v>
      </c>
      <c r="H38" s="22">
        <v>2317792</v>
      </c>
      <c r="I38" s="22">
        <v>2317792</v>
      </c>
      <c r="J38" s="22"/>
      <c r="K38" s="28">
        <v>40359</v>
      </c>
      <c r="L38" s="4" t="s">
        <v>18</v>
      </c>
      <c r="M38" s="4" t="s">
        <v>29</v>
      </c>
      <c r="N38" s="4" t="s">
        <v>30</v>
      </c>
      <c r="O38" s="7"/>
    </row>
    <row r="39" spans="1:15" ht="26.25" customHeight="1" x14ac:dyDescent="0.25">
      <c r="A39" s="51">
        <v>31</v>
      </c>
      <c r="B39" s="18" t="s">
        <v>306</v>
      </c>
      <c r="C39" s="112" t="s">
        <v>273</v>
      </c>
      <c r="D39" s="112"/>
      <c r="E39" s="29">
        <v>110103050399</v>
      </c>
      <c r="F39" s="18"/>
      <c r="G39" s="18" t="s">
        <v>17</v>
      </c>
      <c r="H39" s="22">
        <v>306477.86</v>
      </c>
      <c r="I39" s="22">
        <v>286045.76</v>
      </c>
      <c r="J39" s="22">
        <f>H39-I39</f>
        <v>20432.099999999977</v>
      </c>
      <c r="K39" s="28">
        <v>40086</v>
      </c>
      <c r="L39" s="4" t="s">
        <v>18</v>
      </c>
      <c r="M39" s="4" t="s">
        <v>29</v>
      </c>
      <c r="N39" s="4" t="s">
        <v>30</v>
      </c>
      <c r="O39" s="59"/>
    </row>
    <row r="40" spans="1:15" ht="26.25" customHeight="1" x14ac:dyDescent="0.25">
      <c r="A40" s="51">
        <v>32</v>
      </c>
      <c r="B40" s="18" t="s">
        <v>307</v>
      </c>
      <c r="C40" s="112" t="s">
        <v>11</v>
      </c>
      <c r="D40" s="112"/>
      <c r="E40" s="29">
        <v>110136090005</v>
      </c>
      <c r="F40" s="18"/>
      <c r="G40" s="18"/>
      <c r="H40" s="22">
        <v>1593285</v>
      </c>
      <c r="I40" s="22">
        <v>1593285</v>
      </c>
      <c r="J40" s="22"/>
      <c r="K40" s="28">
        <v>43179</v>
      </c>
      <c r="L40" s="4" t="s">
        <v>18</v>
      </c>
      <c r="M40" s="4" t="s">
        <v>29</v>
      </c>
      <c r="N40" s="4" t="s">
        <v>30</v>
      </c>
      <c r="O40" s="59"/>
    </row>
    <row r="41" spans="1:15" ht="26.25" customHeight="1" x14ac:dyDescent="0.25">
      <c r="A41" s="51">
        <v>33</v>
      </c>
      <c r="B41" s="52" t="s">
        <v>308</v>
      </c>
      <c r="C41" s="112" t="s">
        <v>270</v>
      </c>
      <c r="D41" s="112"/>
      <c r="E41" s="78" t="s">
        <v>455</v>
      </c>
      <c r="F41" s="18"/>
      <c r="G41" s="18">
        <v>0.6</v>
      </c>
      <c r="H41" s="22">
        <v>1</v>
      </c>
      <c r="I41" s="22">
        <v>1</v>
      </c>
      <c r="J41" s="22"/>
      <c r="K41" s="28">
        <v>43691</v>
      </c>
      <c r="L41" s="4" t="s">
        <v>18</v>
      </c>
      <c r="M41" s="4" t="s">
        <v>33</v>
      </c>
      <c r="N41" s="4" t="s">
        <v>30</v>
      </c>
      <c r="O41" s="59"/>
    </row>
    <row r="42" spans="1:15" ht="26.25" customHeight="1" x14ac:dyDescent="0.25">
      <c r="A42" s="51">
        <v>34</v>
      </c>
      <c r="B42" s="52" t="s">
        <v>271</v>
      </c>
      <c r="C42" s="112" t="s">
        <v>270</v>
      </c>
      <c r="D42" s="112"/>
      <c r="E42" s="78" t="s">
        <v>454</v>
      </c>
      <c r="F42" s="18"/>
      <c r="G42" s="18">
        <v>2.8</v>
      </c>
      <c r="H42" s="22">
        <v>1</v>
      </c>
      <c r="I42" s="22">
        <v>1</v>
      </c>
      <c r="J42" s="22"/>
      <c r="K42" s="28">
        <v>43691</v>
      </c>
      <c r="L42" s="4" t="s">
        <v>18</v>
      </c>
      <c r="M42" s="4" t="s">
        <v>33</v>
      </c>
      <c r="N42" s="4" t="s">
        <v>30</v>
      </c>
      <c r="O42" s="59"/>
    </row>
    <row r="43" spans="1:15" ht="26.25" customHeight="1" x14ac:dyDescent="0.25">
      <c r="A43" s="51">
        <v>35</v>
      </c>
      <c r="B43" s="52" t="s">
        <v>309</v>
      </c>
      <c r="C43" s="112" t="s">
        <v>272</v>
      </c>
      <c r="D43" s="112"/>
      <c r="E43" s="78" t="s">
        <v>453</v>
      </c>
      <c r="F43" s="18"/>
      <c r="G43" s="18">
        <v>1.6</v>
      </c>
      <c r="H43" s="22">
        <v>1</v>
      </c>
      <c r="I43" s="22">
        <v>1</v>
      </c>
      <c r="J43" s="22"/>
      <c r="K43" s="28">
        <v>43691</v>
      </c>
      <c r="L43" s="4" t="s">
        <v>18</v>
      </c>
      <c r="M43" s="4" t="s">
        <v>33</v>
      </c>
      <c r="N43" s="4" t="s">
        <v>30</v>
      </c>
      <c r="O43" s="59"/>
    </row>
    <row r="44" spans="1:15" ht="26.25" customHeight="1" x14ac:dyDescent="0.25">
      <c r="A44" s="51">
        <v>36</v>
      </c>
      <c r="B44" s="18" t="s">
        <v>310</v>
      </c>
      <c r="C44" s="112" t="s">
        <v>11</v>
      </c>
      <c r="D44" s="112"/>
      <c r="E44" s="78" t="s">
        <v>452</v>
      </c>
      <c r="F44" s="18"/>
      <c r="G44" s="18">
        <v>0.6</v>
      </c>
      <c r="H44" s="22">
        <v>1</v>
      </c>
      <c r="I44" s="22">
        <v>1</v>
      </c>
      <c r="J44" s="22"/>
      <c r="K44" s="28">
        <v>43691</v>
      </c>
      <c r="L44" s="4" t="s">
        <v>18</v>
      </c>
      <c r="M44" s="4" t="s">
        <v>33</v>
      </c>
      <c r="N44" s="4" t="s">
        <v>30</v>
      </c>
      <c r="O44" s="59"/>
    </row>
    <row r="45" spans="1:15" ht="26.25" customHeight="1" x14ac:dyDescent="0.25">
      <c r="A45" s="51">
        <v>37</v>
      </c>
      <c r="B45" s="52" t="s">
        <v>311</v>
      </c>
      <c r="C45" s="112" t="s">
        <v>274</v>
      </c>
      <c r="D45" s="112"/>
      <c r="E45" s="78" t="s">
        <v>451</v>
      </c>
      <c r="F45" s="18"/>
      <c r="G45" s="18">
        <v>0.9</v>
      </c>
      <c r="H45" s="22">
        <v>1</v>
      </c>
      <c r="I45" s="22">
        <v>1</v>
      </c>
      <c r="J45" s="22"/>
      <c r="K45" s="28">
        <v>43691</v>
      </c>
      <c r="L45" s="4" t="s">
        <v>18</v>
      </c>
      <c r="M45" s="4" t="s">
        <v>33</v>
      </c>
      <c r="N45" s="4" t="s">
        <v>30</v>
      </c>
      <c r="O45" s="59"/>
    </row>
    <row r="46" spans="1:15" ht="26.25" customHeight="1" x14ac:dyDescent="0.25">
      <c r="A46" s="51">
        <v>38</v>
      </c>
      <c r="B46" s="52" t="s">
        <v>312</v>
      </c>
      <c r="C46" s="112" t="s">
        <v>274</v>
      </c>
      <c r="D46" s="112"/>
      <c r="E46" s="78" t="s">
        <v>450</v>
      </c>
      <c r="F46" s="18"/>
      <c r="G46" s="18">
        <v>0.7</v>
      </c>
      <c r="H46" s="22">
        <v>1</v>
      </c>
      <c r="I46" s="22">
        <v>1</v>
      </c>
      <c r="J46" s="22"/>
      <c r="K46" s="28">
        <v>43691</v>
      </c>
      <c r="L46" s="4" t="s">
        <v>18</v>
      </c>
      <c r="M46" s="4" t="s">
        <v>33</v>
      </c>
      <c r="N46" s="4" t="s">
        <v>30</v>
      </c>
      <c r="O46" s="59"/>
    </row>
    <row r="47" spans="1:15" ht="26.25" customHeight="1" x14ac:dyDescent="0.25">
      <c r="A47" s="51">
        <v>39</v>
      </c>
      <c r="B47" s="52" t="s">
        <v>313</v>
      </c>
      <c r="C47" s="112" t="s">
        <v>11</v>
      </c>
      <c r="D47" s="112"/>
      <c r="E47" s="78" t="s">
        <v>449</v>
      </c>
      <c r="F47" s="18"/>
      <c r="G47" s="18">
        <v>1.3</v>
      </c>
      <c r="H47" s="22">
        <v>1</v>
      </c>
      <c r="I47" s="22">
        <v>1</v>
      </c>
      <c r="J47" s="22"/>
      <c r="K47" s="28">
        <v>43691</v>
      </c>
      <c r="L47" s="4" t="s">
        <v>18</v>
      </c>
      <c r="M47" s="4" t="s">
        <v>33</v>
      </c>
      <c r="N47" s="4" t="s">
        <v>30</v>
      </c>
      <c r="O47" s="59"/>
    </row>
    <row r="48" spans="1:15" ht="26.25" customHeight="1" x14ac:dyDescent="0.25">
      <c r="A48" s="51">
        <v>40</v>
      </c>
      <c r="B48" s="52" t="s">
        <v>314</v>
      </c>
      <c r="C48" s="112" t="s">
        <v>274</v>
      </c>
      <c r="D48" s="112"/>
      <c r="E48" s="78" t="s">
        <v>448</v>
      </c>
      <c r="F48" s="18"/>
      <c r="G48" s="18">
        <v>1.3</v>
      </c>
      <c r="H48" s="22">
        <v>1</v>
      </c>
      <c r="I48" s="22">
        <v>1</v>
      </c>
      <c r="J48" s="22"/>
      <c r="K48" s="28">
        <v>43691</v>
      </c>
      <c r="L48" s="4" t="s">
        <v>18</v>
      </c>
      <c r="M48" s="4" t="s">
        <v>33</v>
      </c>
      <c r="N48" s="4" t="s">
        <v>30</v>
      </c>
      <c r="O48" s="59"/>
    </row>
    <row r="49" spans="1:15" ht="26.25" customHeight="1" x14ac:dyDescent="0.25">
      <c r="A49" s="51">
        <v>41</v>
      </c>
      <c r="B49" s="18" t="s">
        <v>260</v>
      </c>
      <c r="C49" s="112" t="s">
        <v>11</v>
      </c>
      <c r="D49" s="112"/>
      <c r="E49" s="78" t="s">
        <v>447</v>
      </c>
      <c r="F49" s="18"/>
      <c r="G49" s="18">
        <v>1.89</v>
      </c>
      <c r="H49" s="22">
        <v>1</v>
      </c>
      <c r="I49" s="22">
        <v>1</v>
      </c>
      <c r="J49" s="22"/>
      <c r="K49" s="28">
        <v>43691</v>
      </c>
      <c r="L49" s="4" t="s">
        <v>18</v>
      </c>
      <c r="M49" s="4" t="s">
        <v>33</v>
      </c>
      <c r="N49" s="4" t="s">
        <v>30</v>
      </c>
      <c r="O49" s="59"/>
    </row>
    <row r="50" spans="1:15" ht="26.25" customHeight="1" x14ac:dyDescent="0.25">
      <c r="A50" s="51">
        <v>42</v>
      </c>
      <c r="B50" s="18" t="s">
        <v>34</v>
      </c>
      <c r="C50" s="112" t="s">
        <v>11</v>
      </c>
      <c r="D50" s="112"/>
      <c r="E50" s="78" t="s">
        <v>446</v>
      </c>
      <c r="F50" s="18"/>
      <c r="G50" s="18">
        <v>0.7</v>
      </c>
      <c r="H50" s="22">
        <v>1</v>
      </c>
      <c r="I50" s="22">
        <v>1</v>
      </c>
      <c r="J50" s="88"/>
      <c r="K50" s="28">
        <v>43691</v>
      </c>
      <c r="L50" s="4" t="s">
        <v>18</v>
      </c>
      <c r="M50" s="4" t="s">
        <v>33</v>
      </c>
      <c r="N50" s="4" t="s">
        <v>30</v>
      </c>
      <c r="O50" s="59"/>
    </row>
    <row r="51" spans="1:15" ht="26.25" customHeight="1" x14ac:dyDescent="0.25">
      <c r="A51" s="51">
        <v>43</v>
      </c>
      <c r="B51" s="18" t="s">
        <v>315</v>
      </c>
      <c r="C51" s="112" t="s">
        <v>11</v>
      </c>
      <c r="D51" s="112"/>
      <c r="E51" s="78" t="s">
        <v>445</v>
      </c>
      <c r="F51" s="18"/>
      <c r="G51" s="18">
        <v>0.3</v>
      </c>
      <c r="H51" s="22">
        <v>1</v>
      </c>
      <c r="I51" s="22">
        <v>1</v>
      </c>
      <c r="J51" s="88"/>
      <c r="K51" s="28">
        <v>43691</v>
      </c>
      <c r="L51" s="4" t="s">
        <v>18</v>
      </c>
      <c r="M51" s="4" t="s">
        <v>33</v>
      </c>
      <c r="N51" s="4" t="s">
        <v>30</v>
      </c>
      <c r="O51" s="7"/>
    </row>
    <row r="52" spans="1:15" ht="26.25" customHeight="1" x14ac:dyDescent="0.25">
      <c r="A52" s="51">
        <v>44</v>
      </c>
      <c r="B52" s="18" t="s">
        <v>35</v>
      </c>
      <c r="C52" s="112" t="s">
        <v>11</v>
      </c>
      <c r="D52" s="112"/>
      <c r="E52" s="78" t="s">
        <v>444</v>
      </c>
      <c r="F52" s="18"/>
      <c r="G52" s="18">
        <v>0.5</v>
      </c>
      <c r="H52" s="22">
        <v>1</v>
      </c>
      <c r="I52" s="22">
        <v>1</v>
      </c>
      <c r="J52" s="88"/>
      <c r="K52" s="28">
        <v>43691</v>
      </c>
      <c r="L52" s="4" t="s">
        <v>18</v>
      </c>
      <c r="M52" s="4" t="s">
        <v>33</v>
      </c>
      <c r="N52" s="4" t="s">
        <v>30</v>
      </c>
      <c r="O52" s="7"/>
    </row>
    <row r="53" spans="1:15" ht="26.25" customHeight="1" x14ac:dyDescent="0.25">
      <c r="A53" s="51">
        <v>45</v>
      </c>
      <c r="B53" s="18" t="s">
        <v>316</v>
      </c>
      <c r="C53" s="112" t="s">
        <v>11</v>
      </c>
      <c r="D53" s="112"/>
      <c r="E53" s="78" t="s">
        <v>443</v>
      </c>
      <c r="F53" s="18"/>
      <c r="G53" s="18">
        <v>0.5</v>
      </c>
      <c r="H53" s="22">
        <v>1</v>
      </c>
      <c r="I53" s="22">
        <v>1</v>
      </c>
      <c r="J53" s="88"/>
      <c r="K53" s="28">
        <v>43691</v>
      </c>
      <c r="L53" s="4" t="s">
        <v>18</v>
      </c>
      <c r="M53" s="4" t="s">
        <v>33</v>
      </c>
      <c r="N53" s="4" t="s">
        <v>30</v>
      </c>
      <c r="O53" s="7"/>
    </row>
    <row r="54" spans="1:15" ht="26.25" customHeight="1" x14ac:dyDescent="0.25">
      <c r="A54" s="51">
        <v>46</v>
      </c>
      <c r="B54" s="18" t="s">
        <v>317</v>
      </c>
      <c r="C54" s="112" t="s">
        <v>274</v>
      </c>
      <c r="D54" s="112"/>
      <c r="E54" s="78" t="s">
        <v>442</v>
      </c>
      <c r="F54" s="18"/>
      <c r="G54" s="18">
        <v>0.4</v>
      </c>
      <c r="H54" s="22">
        <v>1</v>
      </c>
      <c r="I54" s="22">
        <v>1</v>
      </c>
      <c r="J54" s="88"/>
      <c r="K54" s="28">
        <v>43691</v>
      </c>
      <c r="L54" s="4" t="s">
        <v>18</v>
      </c>
      <c r="M54" s="4" t="s">
        <v>33</v>
      </c>
      <c r="N54" s="4" t="s">
        <v>30</v>
      </c>
      <c r="O54" s="7"/>
    </row>
    <row r="55" spans="1:15" ht="26.25" customHeight="1" x14ac:dyDescent="0.25">
      <c r="A55" s="51">
        <v>47</v>
      </c>
      <c r="B55" s="18" t="s">
        <v>318</v>
      </c>
      <c r="C55" s="112" t="s">
        <v>274</v>
      </c>
      <c r="D55" s="112"/>
      <c r="E55" s="78" t="s">
        <v>441</v>
      </c>
      <c r="F55" s="18"/>
      <c r="G55" s="18">
        <v>1.3</v>
      </c>
      <c r="H55" s="22">
        <v>1</v>
      </c>
      <c r="I55" s="22">
        <v>1</v>
      </c>
      <c r="J55" s="88"/>
      <c r="K55" s="28">
        <v>43691</v>
      </c>
      <c r="L55" s="4" t="s">
        <v>18</v>
      </c>
      <c r="M55" s="4" t="s">
        <v>33</v>
      </c>
      <c r="N55" s="4" t="s">
        <v>30</v>
      </c>
      <c r="O55" s="7"/>
    </row>
    <row r="56" spans="1:15" ht="26.25" customHeight="1" x14ac:dyDescent="0.25">
      <c r="A56" s="51">
        <v>48</v>
      </c>
      <c r="B56" s="18" t="s">
        <v>319</v>
      </c>
      <c r="C56" s="112" t="s">
        <v>11</v>
      </c>
      <c r="D56" s="112"/>
      <c r="E56" s="78" t="s">
        <v>440</v>
      </c>
      <c r="F56" s="18"/>
      <c r="G56" s="18">
        <v>0.7</v>
      </c>
      <c r="H56" s="22">
        <v>1</v>
      </c>
      <c r="I56" s="22">
        <v>1</v>
      </c>
      <c r="J56" s="88"/>
      <c r="K56" s="28">
        <v>43691</v>
      </c>
      <c r="L56" s="4" t="s">
        <v>18</v>
      </c>
      <c r="M56" s="4" t="s">
        <v>33</v>
      </c>
      <c r="N56" s="4" t="s">
        <v>30</v>
      </c>
      <c r="O56" s="7"/>
    </row>
    <row r="57" spans="1:15" ht="26.25" customHeight="1" x14ac:dyDescent="0.25">
      <c r="A57" s="51">
        <v>49</v>
      </c>
      <c r="B57" s="18" t="s">
        <v>320</v>
      </c>
      <c r="C57" s="112" t="s">
        <v>274</v>
      </c>
      <c r="D57" s="112"/>
      <c r="E57" s="78" t="s">
        <v>439</v>
      </c>
      <c r="F57" s="18"/>
      <c r="G57" s="18">
        <v>0.9</v>
      </c>
      <c r="H57" s="22">
        <v>1</v>
      </c>
      <c r="I57" s="22">
        <v>1</v>
      </c>
      <c r="J57" s="88"/>
      <c r="K57" s="28">
        <v>43691</v>
      </c>
      <c r="L57" s="4" t="s">
        <v>18</v>
      </c>
      <c r="M57" s="4" t="s">
        <v>33</v>
      </c>
      <c r="N57" s="4" t="s">
        <v>30</v>
      </c>
      <c r="O57" s="7"/>
    </row>
    <row r="58" spans="1:15" ht="26.25" customHeight="1" x14ac:dyDescent="0.25">
      <c r="A58" s="51">
        <v>50</v>
      </c>
      <c r="B58" s="18" t="s">
        <v>321</v>
      </c>
      <c r="C58" s="112" t="s">
        <v>11</v>
      </c>
      <c r="D58" s="112"/>
      <c r="E58" s="78" t="s">
        <v>438</v>
      </c>
      <c r="F58" s="18"/>
      <c r="G58" s="18">
        <v>1</v>
      </c>
      <c r="H58" s="22">
        <v>1</v>
      </c>
      <c r="I58" s="22">
        <v>1</v>
      </c>
      <c r="J58" s="88"/>
      <c r="K58" s="28">
        <v>43691</v>
      </c>
      <c r="L58" s="4" t="s">
        <v>18</v>
      </c>
      <c r="M58" s="4" t="s">
        <v>33</v>
      </c>
      <c r="N58" s="4" t="s">
        <v>30</v>
      </c>
      <c r="O58" s="7"/>
    </row>
    <row r="59" spans="1:15" ht="26.25" customHeight="1" x14ac:dyDescent="0.25">
      <c r="A59" s="51">
        <v>51</v>
      </c>
      <c r="B59" s="18" t="s">
        <v>322</v>
      </c>
      <c r="C59" s="112" t="s">
        <v>36</v>
      </c>
      <c r="D59" s="112"/>
      <c r="E59" s="78" t="s">
        <v>437</v>
      </c>
      <c r="F59" s="18"/>
      <c r="G59" s="18">
        <v>0</v>
      </c>
      <c r="H59" s="22">
        <v>1</v>
      </c>
      <c r="I59" s="22">
        <v>1</v>
      </c>
      <c r="J59" s="88"/>
      <c r="K59" s="28">
        <v>44561</v>
      </c>
      <c r="L59" s="4" t="s">
        <v>18</v>
      </c>
      <c r="M59" s="4" t="s">
        <v>33</v>
      </c>
      <c r="N59" s="4" t="s">
        <v>30</v>
      </c>
      <c r="O59" s="7"/>
    </row>
    <row r="60" spans="1:15" ht="26.25" customHeight="1" x14ac:dyDescent="0.25">
      <c r="A60" s="51">
        <v>52</v>
      </c>
      <c r="B60" s="18" t="s">
        <v>323</v>
      </c>
      <c r="C60" s="112" t="s">
        <v>11</v>
      </c>
      <c r="D60" s="112"/>
      <c r="E60" s="29">
        <v>110103100333</v>
      </c>
      <c r="F60" s="18"/>
      <c r="G60" s="18"/>
      <c r="H60" s="22">
        <v>99999</v>
      </c>
      <c r="I60" s="22">
        <v>60253.49</v>
      </c>
      <c r="J60" s="22">
        <f>H60-I60</f>
        <v>39745.51</v>
      </c>
      <c r="K60" s="28">
        <v>39752</v>
      </c>
      <c r="L60" s="4" t="s">
        <v>18</v>
      </c>
      <c r="M60" s="4" t="s">
        <v>29</v>
      </c>
      <c r="N60" s="4" t="s">
        <v>30</v>
      </c>
      <c r="O60" s="7"/>
    </row>
    <row r="61" spans="1:15" ht="26.25" customHeight="1" x14ac:dyDescent="0.25">
      <c r="A61" s="51">
        <v>53</v>
      </c>
      <c r="B61" s="18" t="s">
        <v>327</v>
      </c>
      <c r="C61" s="112" t="s">
        <v>11</v>
      </c>
      <c r="D61" s="112"/>
      <c r="E61" s="18" t="s">
        <v>37</v>
      </c>
      <c r="F61" s="18"/>
      <c r="G61" s="18"/>
      <c r="H61" s="22">
        <v>67462.77</v>
      </c>
      <c r="I61" s="22">
        <v>67462.77</v>
      </c>
      <c r="J61" s="22"/>
      <c r="K61" s="28">
        <v>39447</v>
      </c>
      <c r="L61" s="4" t="s">
        <v>18</v>
      </c>
      <c r="M61" s="4" t="s">
        <v>29</v>
      </c>
      <c r="N61" s="4" t="s">
        <v>30</v>
      </c>
      <c r="O61" s="7"/>
    </row>
    <row r="62" spans="1:15" ht="26.25" customHeight="1" x14ac:dyDescent="0.25">
      <c r="A62" s="51">
        <v>54</v>
      </c>
      <c r="B62" s="18" t="s">
        <v>38</v>
      </c>
      <c r="C62" s="112" t="s">
        <v>11</v>
      </c>
      <c r="D62" s="112"/>
      <c r="E62" s="29">
        <v>110103100133</v>
      </c>
      <c r="F62" s="18"/>
      <c r="G62" s="18"/>
      <c r="H62" s="22">
        <v>50000</v>
      </c>
      <c r="I62" s="22">
        <v>18640.18</v>
      </c>
      <c r="J62" s="22">
        <f>H62-I62</f>
        <v>31359.82</v>
      </c>
      <c r="K62" s="28">
        <v>39325</v>
      </c>
      <c r="L62" s="4" t="s">
        <v>18</v>
      </c>
      <c r="M62" s="4" t="s">
        <v>29</v>
      </c>
      <c r="N62" s="4" t="s">
        <v>30</v>
      </c>
      <c r="O62" s="7"/>
    </row>
    <row r="63" spans="1:15" ht="26.25" customHeight="1" x14ac:dyDescent="0.25">
      <c r="A63" s="51">
        <v>55</v>
      </c>
      <c r="B63" s="18" t="s">
        <v>39</v>
      </c>
      <c r="C63" s="112" t="s">
        <v>11</v>
      </c>
      <c r="D63" s="112"/>
      <c r="E63" s="29">
        <v>110103100251</v>
      </c>
      <c r="F63" s="18"/>
      <c r="G63" s="18"/>
      <c r="H63" s="22">
        <v>59782.13</v>
      </c>
      <c r="I63" s="22">
        <v>22085.98</v>
      </c>
      <c r="J63" s="22">
        <f>H63-I63</f>
        <v>37696.149999999994</v>
      </c>
      <c r="K63" s="28">
        <v>39416</v>
      </c>
      <c r="L63" s="4" t="s">
        <v>18</v>
      </c>
      <c r="M63" s="4" t="s">
        <v>29</v>
      </c>
      <c r="N63" s="4" t="s">
        <v>30</v>
      </c>
      <c r="O63" s="7"/>
    </row>
    <row r="64" spans="1:15" ht="26.25" customHeight="1" x14ac:dyDescent="0.25">
      <c r="A64" s="51">
        <v>56</v>
      </c>
      <c r="B64" s="18" t="s">
        <v>40</v>
      </c>
      <c r="C64" s="112" t="s">
        <v>11</v>
      </c>
      <c r="D64" s="112"/>
      <c r="E64" s="29">
        <v>110136090006</v>
      </c>
      <c r="F64" s="18"/>
      <c r="G64" s="18">
        <v>260.39999999999998</v>
      </c>
      <c r="H64" s="22">
        <v>137000</v>
      </c>
      <c r="I64" s="22">
        <v>137000</v>
      </c>
      <c r="J64" s="22"/>
      <c r="K64" s="28">
        <v>43179</v>
      </c>
      <c r="L64" s="4" t="s">
        <v>18</v>
      </c>
      <c r="M64" s="4" t="s">
        <v>29</v>
      </c>
      <c r="N64" s="4" t="s">
        <v>30</v>
      </c>
      <c r="O64" s="7"/>
    </row>
    <row r="65" spans="1:15" ht="26.25" customHeight="1" x14ac:dyDescent="0.25">
      <c r="A65" s="51">
        <v>57</v>
      </c>
      <c r="B65" s="18" t="s">
        <v>41</v>
      </c>
      <c r="C65" s="112" t="s">
        <v>11</v>
      </c>
      <c r="D65" s="112"/>
      <c r="E65" s="78" t="s">
        <v>436</v>
      </c>
      <c r="F65" s="18"/>
      <c r="G65" s="18">
        <v>111</v>
      </c>
      <c r="H65" s="22">
        <v>1</v>
      </c>
      <c r="I65" s="22">
        <v>1</v>
      </c>
      <c r="J65" s="22"/>
      <c r="K65" s="18"/>
      <c r="L65" s="4" t="s">
        <v>18</v>
      </c>
      <c r="M65" s="4" t="s">
        <v>42</v>
      </c>
      <c r="N65" s="4" t="s">
        <v>30</v>
      </c>
      <c r="O65" s="7"/>
    </row>
    <row r="66" spans="1:15" ht="26.25" customHeight="1" x14ac:dyDescent="0.25">
      <c r="A66" s="51">
        <v>58</v>
      </c>
      <c r="B66" s="69" t="s">
        <v>364</v>
      </c>
      <c r="C66" s="104" t="s">
        <v>36</v>
      </c>
      <c r="D66" s="105"/>
      <c r="E66" s="70" t="s">
        <v>365</v>
      </c>
      <c r="F66" s="35"/>
      <c r="G66" s="69">
        <v>8</v>
      </c>
      <c r="H66" s="22">
        <v>221786.27</v>
      </c>
      <c r="I66" s="22"/>
      <c r="J66" s="22">
        <v>221786.27</v>
      </c>
      <c r="K66" s="28">
        <v>45288</v>
      </c>
      <c r="L66" s="4" t="s">
        <v>18</v>
      </c>
      <c r="M66" s="4" t="s">
        <v>42</v>
      </c>
      <c r="N66" s="4" t="s">
        <v>30</v>
      </c>
      <c r="O66" s="7"/>
    </row>
    <row r="67" spans="1:15" ht="34.5" customHeight="1" x14ac:dyDescent="0.25">
      <c r="A67" s="51">
        <v>59</v>
      </c>
      <c r="B67" s="81" t="s">
        <v>424</v>
      </c>
      <c r="C67" s="104" t="s">
        <v>414</v>
      </c>
      <c r="D67" s="105"/>
      <c r="E67" s="78" t="s">
        <v>461</v>
      </c>
      <c r="F67" s="81"/>
      <c r="G67" s="81"/>
      <c r="H67" s="22">
        <v>1</v>
      </c>
      <c r="I67" s="22">
        <v>1</v>
      </c>
      <c r="J67" s="22"/>
      <c r="K67" s="28">
        <v>45553</v>
      </c>
      <c r="L67" s="82" t="s">
        <v>18</v>
      </c>
      <c r="M67" s="82" t="s">
        <v>33</v>
      </c>
      <c r="N67" s="82" t="s">
        <v>30</v>
      </c>
      <c r="O67" s="7"/>
    </row>
    <row r="68" spans="1:15" ht="23.25" customHeight="1" x14ac:dyDescent="0.25">
      <c r="A68" s="122" t="s">
        <v>348</v>
      </c>
      <c r="B68" s="122"/>
      <c r="C68" s="122"/>
      <c r="D68" s="122"/>
      <c r="E68" s="18"/>
      <c r="F68" s="18"/>
      <c r="G68" s="18"/>
      <c r="H68" s="60">
        <f>SUM(H9:H67)</f>
        <v>50052158.06000001</v>
      </c>
      <c r="I68" s="60">
        <f>SUM(I9:I65)</f>
        <v>35730527.480000004</v>
      </c>
      <c r="J68" s="60">
        <f>H68-I68</f>
        <v>14321630.580000006</v>
      </c>
      <c r="K68" s="18"/>
      <c r="L68" s="18"/>
      <c r="M68" s="18"/>
      <c r="N68" s="18"/>
      <c r="O68" s="7"/>
    </row>
    <row r="69" spans="1:15" ht="35.25" customHeight="1" x14ac:dyDescent="0.25">
      <c r="A69" s="51">
        <v>60</v>
      </c>
      <c r="B69" s="18" t="s">
        <v>43</v>
      </c>
      <c r="C69" s="112" t="s">
        <v>44</v>
      </c>
      <c r="D69" s="112"/>
      <c r="E69" s="18">
        <v>10112000001</v>
      </c>
      <c r="F69" s="18" t="s">
        <v>45</v>
      </c>
      <c r="G69" s="18">
        <v>285</v>
      </c>
      <c r="H69" s="22">
        <v>341157.89</v>
      </c>
      <c r="I69" s="22">
        <v>32220.44</v>
      </c>
      <c r="J69" s="22">
        <f>H69-I69</f>
        <v>308937.45</v>
      </c>
      <c r="K69" s="28">
        <v>44599</v>
      </c>
      <c r="L69" s="4" t="s">
        <v>46</v>
      </c>
      <c r="M69" s="4" t="s">
        <v>33</v>
      </c>
      <c r="N69" s="4" t="s">
        <v>30</v>
      </c>
      <c r="O69" s="7" t="s">
        <v>47</v>
      </c>
    </row>
    <row r="70" spans="1:15" ht="26.25" customHeight="1" x14ac:dyDescent="0.25">
      <c r="A70" s="51">
        <v>61</v>
      </c>
      <c r="B70" s="18" t="s">
        <v>48</v>
      </c>
      <c r="C70" s="112" t="s">
        <v>36</v>
      </c>
      <c r="D70" s="112"/>
      <c r="E70" s="29">
        <v>101121000001</v>
      </c>
      <c r="F70" s="18" t="s">
        <v>49</v>
      </c>
      <c r="G70" s="18">
        <v>272.10000000000002</v>
      </c>
      <c r="H70" s="22">
        <v>132000</v>
      </c>
      <c r="I70" s="22">
        <v>132000</v>
      </c>
      <c r="J70" s="22"/>
      <c r="K70" s="18"/>
      <c r="L70" s="4" t="s">
        <v>18</v>
      </c>
      <c r="M70" s="4" t="s">
        <v>42</v>
      </c>
      <c r="N70" s="4" t="s">
        <v>30</v>
      </c>
      <c r="O70" s="7"/>
    </row>
    <row r="71" spans="1:15" ht="48.75" customHeight="1" x14ac:dyDescent="0.25">
      <c r="A71" s="51">
        <v>62</v>
      </c>
      <c r="B71" s="18" t="s">
        <v>50</v>
      </c>
      <c r="C71" s="112" t="s">
        <v>44</v>
      </c>
      <c r="D71" s="112"/>
      <c r="E71" s="18" t="s">
        <v>51</v>
      </c>
      <c r="F71" s="18" t="s">
        <v>52</v>
      </c>
      <c r="G71" s="18">
        <v>1844</v>
      </c>
      <c r="H71" s="22">
        <v>380000</v>
      </c>
      <c r="I71" s="22">
        <v>137574.20000000001</v>
      </c>
      <c r="J71" s="22">
        <f>H71-I71</f>
        <v>242425.8</v>
      </c>
      <c r="K71" s="28">
        <v>44432</v>
      </c>
      <c r="L71" s="4" t="s">
        <v>18</v>
      </c>
      <c r="M71" s="4" t="s">
        <v>29</v>
      </c>
      <c r="N71" s="4" t="s">
        <v>30</v>
      </c>
      <c r="O71" s="7" t="s">
        <v>53</v>
      </c>
    </row>
    <row r="72" spans="1:15" ht="21.75" customHeight="1" x14ac:dyDescent="0.25">
      <c r="A72" s="116" t="s">
        <v>54</v>
      </c>
      <c r="B72" s="117"/>
      <c r="C72" s="117"/>
      <c r="D72" s="117"/>
      <c r="E72" s="117"/>
      <c r="F72" s="117"/>
      <c r="G72" s="118"/>
      <c r="H72" s="60">
        <f>SUM(H69:H71)</f>
        <v>853157.89</v>
      </c>
      <c r="I72" s="60">
        <f>SUM(I69:I71)</f>
        <v>301794.64</v>
      </c>
      <c r="J72" s="60">
        <f>H72-I72</f>
        <v>551363.25</v>
      </c>
      <c r="K72" s="18"/>
      <c r="L72" s="18"/>
      <c r="M72" s="18"/>
      <c r="N72" s="18"/>
      <c r="O72" s="7"/>
    </row>
    <row r="73" spans="1:15" ht="26.25" customHeight="1" x14ac:dyDescent="0.25">
      <c r="A73" s="119" t="s">
        <v>349</v>
      </c>
      <c r="B73" s="120"/>
      <c r="C73" s="120"/>
      <c r="D73" s="120"/>
      <c r="E73" s="120"/>
      <c r="F73" s="120"/>
      <c r="G73" s="121"/>
      <c r="H73" s="60">
        <f>H68+H72</f>
        <v>50905315.95000001</v>
      </c>
      <c r="I73" s="60">
        <f>I68+I72</f>
        <v>36032322.120000005</v>
      </c>
      <c r="J73" s="60">
        <f>H73-I73</f>
        <v>14872993.830000006</v>
      </c>
      <c r="K73" s="18"/>
      <c r="L73" s="18"/>
      <c r="M73" s="18"/>
      <c r="N73" s="18"/>
      <c r="O73" s="7"/>
    </row>
    <row r="74" spans="1:15" ht="30" customHeight="1" x14ac:dyDescent="0.25">
      <c r="A74" s="51">
        <v>63</v>
      </c>
      <c r="B74" s="18" t="s">
        <v>56</v>
      </c>
      <c r="C74" s="112" t="s">
        <v>278</v>
      </c>
      <c r="D74" s="112"/>
      <c r="E74" s="18">
        <v>201</v>
      </c>
      <c r="F74" s="18"/>
      <c r="G74" s="18"/>
      <c r="H74" s="22">
        <v>53561</v>
      </c>
      <c r="I74" s="22">
        <v>53561</v>
      </c>
      <c r="J74" s="86"/>
      <c r="K74" s="28">
        <v>23022</v>
      </c>
      <c r="L74" s="4" t="s">
        <v>57</v>
      </c>
      <c r="M74" s="4" t="s">
        <v>58</v>
      </c>
      <c r="N74" s="4" t="s">
        <v>30</v>
      </c>
      <c r="O74" s="7"/>
    </row>
    <row r="75" spans="1:15" ht="30" customHeight="1" x14ac:dyDescent="0.25">
      <c r="A75" s="51">
        <v>64</v>
      </c>
      <c r="B75" s="18" t="s">
        <v>56</v>
      </c>
      <c r="C75" s="112" t="s">
        <v>277</v>
      </c>
      <c r="D75" s="112"/>
      <c r="E75" s="18">
        <v>203</v>
      </c>
      <c r="F75" s="18"/>
      <c r="G75" s="18"/>
      <c r="H75" s="22">
        <v>43822</v>
      </c>
      <c r="I75" s="22">
        <v>43822</v>
      </c>
      <c r="J75" s="86"/>
      <c r="K75" s="28">
        <v>36840</v>
      </c>
      <c r="L75" s="4" t="s">
        <v>59</v>
      </c>
      <c r="M75" s="4" t="s">
        <v>58</v>
      </c>
      <c r="N75" s="4" t="s">
        <v>30</v>
      </c>
      <c r="O75" s="7"/>
    </row>
    <row r="76" spans="1:15" ht="30" customHeight="1" x14ac:dyDescent="0.25">
      <c r="A76" s="51">
        <v>65</v>
      </c>
      <c r="B76" s="18" t="s">
        <v>56</v>
      </c>
      <c r="C76" s="112" t="s">
        <v>276</v>
      </c>
      <c r="D76" s="112"/>
      <c r="E76" s="18">
        <v>204</v>
      </c>
      <c r="F76" s="18"/>
      <c r="G76" s="18"/>
      <c r="H76" s="22">
        <v>43822</v>
      </c>
      <c r="I76" s="22">
        <v>43822</v>
      </c>
      <c r="J76" s="86"/>
      <c r="K76" s="28">
        <v>40359</v>
      </c>
      <c r="L76" s="4" t="s">
        <v>59</v>
      </c>
      <c r="M76" s="4" t="s">
        <v>58</v>
      </c>
      <c r="N76" s="4" t="s">
        <v>30</v>
      </c>
      <c r="O76" s="7"/>
    </row>
    <row r="77" spans="1:15" ht="30" customHeight="1" x14ac:dyDescent="0.25">
      <c r="A77" s="51">
        <v>66</v>
      </c>
      <c r="B77" s="18" t="s">
        <v>56</v>
      </c>
      <c r="C77" s="112" t="s">
        <v>275</v>
      </c>
      <c r="D77" s="112"/>
      <c r="E77" s="18">
        <v>20051</v>
      </c>
      <c r="F77" s="18"/>
      <c r="G77" s="18"/>
      <c r="H77" s="22">
        <v>43822</v>
      </c>
      <c r="I77" s="22">
        <v>43822</v>
      </c>
      <c r="J77" s="86"/>
      <c r="K77" s="28">
        <v>39549</v>
      </c>
      <c r="L77" s="4" t="s">
        <v>59</v>
      </c>
      <c r="M77" s="4" t="s">
        <v>58</v>
      </c>
      <c r="N77" s="4" t="s">
        <v>30</v>
      </c>
      <c r="O77" s="7" t="s">
        <v>60</v>
      </c>
    </row>
    <row r="78" spans="1:15" ht="30" customHeight="1" x14ac:dyDescent="0.25">
      <c r="A78" s="51">
        <v>67</v>
      </c>
      <c r="B78" s="18" t="s">
        <v>61</v>
      </c>
      <c r="C78" s="112" t="s">
        <v>324</v>
      </c>
      <c r="D78" s="112"/>
      <c r="E78" s="18">
        <v>206</v>
      </c>
      <c r="F78" s="18" t="s">
        <v>62</v>
      </c>
      <c r="G78" s="18"/>
      <c r="H78" s="22">
        <v>127939</v>
      </c>
      <c r="I78" s="22">
        <v>127939</v>
      </c>
      <c r="J78" s="22"/>
      <c r="K78" s="18"/>
      <c r="L78" s="4" t="s">
        <v>59</v>
      </c>
      <c r="M78" s="4" t="s">
        <v>63</v>
      </c>
      <c r="N78" s="4" t="s">
        <v>30</v>
      </c>
      <c r="O78" s="7" t="s">
        <v>64</v>
      </c>
    </row>
    <row r="79" spans="1:15" ht="30" customHeight="1" x14ac:dyDescent="0.25">
      <c r="A79" s="51">
        <v>68</v>
      </c>
      <c r="B79" s="18" t="s">
        <v>65</v>
      </c>
      <c r="C79" s="112" t="s">
        <v>325</v>
      </c>
      <c r="D79" s="112"/>
      <c r="E79" s="18">
        <v>207</v>
      </c>
      <c r="F79" s="18" t="s">
        <v>66</v>
      </c>
      <c r="G79" s="18"/>
      <c r="H79" s="22">
        <v>127939</v>
      </c>
      <c r="I79" s="22">
        <v>127939</v>
      </c>
      <c r="J79" s="22"/>
      <c r="K79" s="18"/>
      <c r="L79" s="4" t="s">
        <v>59</v>
      </c>
      <c r="M79" s="4" t="s">
        <v>63</v>
      </c>
      <c r="N79" s="4" t="s">
        <v>30</v>
      </c>
      <c r="O79" s="7" t="s">
        <v>67</v>
      </c>
    </row>
    <row r="80" spans="1:15" ht="33.75" customHeight="1" x14ac:dyDescent="0.25">
      <c r="A80" s="51">
        <v>69</v>
      </c>
      <c r="B80" s="77" t="s">
        <v>456</v>
      </c>
      <c r="C80" s="112" t="s">
        <v>280</v>
      </c>
      <c r="D80" s="112"/>
      <c r="E80" s="18">
        <v>208</v>
      </c>
      <c r="F80" s="18" t="s">
        <v>68</v>
      </c>
      <c r="G80" s="18"/>
      <c r="H80" s="22">
        <v>115755</v>
      </c>
      <c r="I80" s="22">
        <v>115755</v>
      </c>
      <c r="J80" s="22"/>
      <c r="K80" s="18"/>
      <c r="L80" s="4" t="s">
        <v>59</v>
      </c>
      <c r="M80" s="4" t="s">
        <v>63</v>
      </c>
      <c r="N80" s="4" t="s">
        <v>30</v>
      </c>
      <c r="O80" s="7" t="s">
        <v>69</v>
      </c>
    </row>
    <row r="81" spans="1:15" ht="30" customHeight="1" x14ac:dyDescent="0.25">
      <c r="A81" s="51">
        <v>70</v>
      </c>
      <c r="B81" s="18" t="s">
        <v>70</v>
      </c>
      <c r="C81" s="112" t="s">
        <v>279</v>
      </c>
      <c r="D81" s="112"/>
      <c r="E81" s="18">
        <v>209</v>
      </c>
      <c r="F81" s="18" t="s">
        <v>71</v>
      </c>
      <c r="G81" s="18"/>
      <c r="H81" s="22">
        <v>139448</v>
      </c>
      <c r="I81" s="22">
        <v>139448</v>
      </c>
      <c r="J81" s="22"/>
      <c r="K81" s="18"/>
      <c r="L81" s="4" t="s">
        <v>59</v>
      </c>
      <c r="M81" s="4" t="s">
        <v>63</v>
      </c>
      <c r="N81" s="4" t="s">
        <v>30</v>
      </c>
      <c r="O81" s="7" t="s">
        <v>72</v>
      </c>
    </row>
    <row r="82" spans="1:15" ht="33.75" customHeight="1" x14ac:dyDescent="0.25">
      <c r="A82" s="51">
        <v>71</v>
      </c>
      <c r="B82" s="18" t="s">
        <v>73</v>
      </c>
      <c r="C82" s="112" t="s">
        <v>281</v>
      </c>
      <c r="D82" s="112"/>
      <c r="E82" s="18">
        <v>210</v>
      </c>
      <c r="F82" s="18" t="s">
        <v>74</v>
      </c>
      <c r="G82" s="18"/>
      <c r="H82" s="22">
        <v>213233</v>
      </c>
      <c r="I82" s="22">
        <v>213233</v>
      </c>
      <c r="J82" s="22"/>
      <c r="K82" s="18"/>
      <c r="L82" s="18" t="s">
        <v>59</v>
      </c>
      <c r="M82" s="18" t="s">
        <v>63</v>
      </c>
      <c r="N82" s="4" t="s">
        <v>30</v>
      </c>
      <c r="O82" s="7" t="s">
        <v>75</v>
      </c>
    </row>
    <row r="83" spans="1:15" ht="30" customHeight="1" x14ac:dyDescent="0.25">
      <c r="A83" s="51">
        <v>72</v>
      </c>
      <c r="B83" s="18" t="s">
        <v>76</v>
      </c>
      <c r="C83" s="112" t="s">
        <v>326</v>
      </c>
      <c r="D83" s="112"/>
      <c r="E83" s="18">
        <v>211</v>
      </c>
      <c r="F83" s="18" t="s">
        <v>77</v>
      </c>
      <c r="G83" s="18"/>
      <c r="H83" s="22">
        <v>135386</v>
      </c>
      <c r="I83" s="22">
        <v>135386</v>
      </c>
      <c r="J83" s="22"/>
      <c r="K83" s="18"/>
      <c r="L83" s="4" t="s">
        <v>59</v>
      </c>
      <c r="M83" s="4" t="s">
        <v>63</v>
      </c>
      <c r="N83" s="4" t="s">
        <v>30</v>
      </c>
      <c r="O83" s="7" t="s">
        <v>78</v>
      </c>
    </row>
    <row r="84" spans="1:15" ht="30" customHeight="1" x14ac:dyDescent="0.25">
      <c r="A84" s="51">
        <v>73</v>
      </c>
      <c r="B84" s="18" t="s">
        <v>79</v>
      </c>
      <c r="C84" s="112" t="s">
        <v>282</v>
      </c>
      <c r="D84" s="112"/>
      <c r="E84" s="18">
        <v>212</v>
      </c>
      <c r="F84" s="18" t="s">
        <v>80</v>
      </c>
      <c r="G84" s="18"/>
      <c r="H84" s="22">
        <v>116431</v>
      </c>
      <c r="I84" s="22">
        <v>116431</v>
      </c>
      <c r="J84" s="22"/>
      <c r="K84" s="18"/>
      <c r="L84" s="4" t="s">
        <v>59</v>
      </c>
      <c r="M84" s="4" t="s">
        <v>63</v>
      </c>
      <c r="N84" s="4" t="s">
        <v>30</v>
      </c>
      <c r="O84" s="7" t="s">
        <v>81</v>
      </c>
    </row>
    <row r="85" spans="1:15" ht="30" customHeight="1" x14ac:dyDescent="0.25">
      <c r="A85" s="51">
        <v>74</v>
      </c>
      <c r="B85" s="18" t="s">
        <v>82</v>
      </c>
      <c r="C85" s="112" t="s">
        <v>283</v>
      </c>
      <c r="D85" s="112"/>
      <c r="E85" s="18">
        <v>213</v>
      </c>
      <c r="F85" s="18" t="s">
        <v>83</v>
      </c>
      <c r="G85" s="18"/>
      <c r="H85" s="22">
        <v>213233</v>
      </c>
      <c r="I85" s="22">
        <v>213233</v>
      </c>
      <c r="J85" s="22"/>
      <c r="K85" s="18"/>
      <c r="L85" s="4" t="s">
        <v>59</v>
      </c>
      <c r="M85" s="4" t="s">
        <v>63</v>
      </c>
      <c r="N85" s="4" t="s">
        <v>30</v>
      </c>
      <c r="O85" s="7" t="s">
        <v>84</v>
      </c>
    </row>
    <row r="86" spans="1:15" ht="30" customHeight="1" x14ac:dyDescent="0.25">
      <c r="A86" s="51">
        <v>75</v>
      </c>
      <c r="B86" s="18" t="s">
        <v>85</v>
      </c>
      <c r="C86" s="112" t="s">
        <v>284</v>
      </c>
      <c r="D86" s="112"/>
      <c r="E86" s="18">
        <v>214</v>
      </c>
      <c r="F86" s="18" t="s">
        <v>86</v>
      </c>
      <c r="G86" s="18"/>
      <c r="H86" s="22">
        <v>199843</v>
      </c>
      <c r="I86" s="22">
        <v>199843</v>
      </c>
      <c r="J86" s="22"/>
      <c r="K86" s="18"/>
      <c r="L86" s="4" t="s">
        <v>59</v>
      </c>
      <c r="M86" s="4" t="s">
        <v>63</v>
      </c>
      <c r="N86" s="4" t="s">
        <v>30</v>
      </c>
      <c r="O86" s="7" t="s">
        <v>87</v>
      </c>
    </row>
    <row r="87" spans="1:15" ht="30" customHeight="1" x14ac:dyDescent="0.25">
      <c r="A87" s="51">
        <v>76</v>
      </c>
      <c r="B87" s="61" t="s">
        <v>88</v>
      </c>
      <c r="C87" s="104" t="s">
        <v>89</v>
      </c>
      <c r="D87" s="105"/>
      <c r="E87" s="18">
        <v>216</v>
      </c>
      <c r="F87" s="18" t="s">
        <v>90</v>
      </c>
      <c r="G87" s="18"/>
      <c r="H87" s="22">
        <v>53561</v>
      </c>
      <c r="I87" s="22">
        <v>53561</v>
      </c>
      <c r="J87" s="22"/>
      <c r="K87" s="18"/>
      <c r="L87" s="4" t="s">
        <v>59</v>
      </c>
      <c r="M87" s="4" t="s">
        <v>63</v>
      </c>
      <c r="N87" s="4" t="s">
        <v>30</v>
      </c>
      <c r="O87" s="7" t="s">
        <v>353</v>
      </c>
    </row>
    <row r="88" spans="1:15" ht="46.5" customHeight="1" x14ac:dyDescent="0.25">
      <c r="A88" s="51">
        <v>77</v>
      </c>
      <c r="B88" s="18" t="s">
        <v>91</v>
      </c>
      <c r="C88" s="104" t="s">
        <v>89</v>
      </c>
      <c r="D88" s="105"/>
      <c r="E88" s="18">
        <v>215</v>
      </c>
      <c r="F88" s="18" t="s">
        <v>92</v>
      </c>
      <c r="G88" s="18"/>
      <c r="H88" s="22">
        <v>53561</v>
      </c>
      <c r="I88" s="22">
        <v>53561</v>
      </c>
      <c r="J88" s="22"/>
      <c r="K88" s="18"/>
      <c r="L88" s="4" t="s">
        <v>59</v>
      </c>
      <c r="M88" s="4" t="s">
        <v>63</v>
      </c>
      <c r="N88" s="4" t="s">
        <v>30</v>
      </c>
      <c r="O88" s="7" t="s">
        <v>356</v>
      </c>
    </row>
    <row r="89" spans="1:15" ht="36.75" customHeight="1" x14ac:dyDescent="0.25">
      <c r="A89" s="51">
        <v>78</v>
      </c>
      <c r="B89" s="18" t="s">
        <v>93</v>
      </c>
      <c r="C89" s="112" t="s">
        <v>36</v>
      </c>
      <c r="D89" s="112"/>
      <c r="E89" s="18">
        <v>10851000020</v>
      </c>
      <c r="F89" s="18" t="s">
        <v>358</v>
      </c>
      <c r="G89" s="18">
        <v>48834</v>
      </c>
      <c r="H89" s="22">
        <v>6620599</v>
      </c>
      <c r="I89" s="22">
        <v>2241102.92</v>
      </c>
      <c r="J89" s="22">
        <f>H89-I89</f>
        <v>4379496.08</v>
      </c>
      <c r="K89" s="18"/>
      <c r="L89" s="4" t="s">
        <v>59</v>
      </c>
      <c r="M89" s="4" t="s">
        <v>63</v>
      </c>
      <c r="N89" s="4" t="s">
        <v>30</v>
      </c>
      <c r="O89" s="7" t="s">
        <v>359</v>
      </c>
    </row>
    <row r="90" spans="1:15" ht="72" customHeight="1" x14ac:dyDescent="0.25">
      <c r="A90" s="51">
        <v>79</v>
      </c>
      <c r="B90" s="18" t="s">
        <v>94</v>
      </c>
      <c r="C90" s="113" t="s">
        <v>412</v>
      </c>
      <c r="D90" s="113"/>
      <c r="E90" s="18">
        <v>10851000021</v>
      </c>
      <c r="F90" s="18" t="s">
        <v>357</v>
      </c>
      <c r="G90" s="18">
        <v>5499</v>
      </c>
      <c r="H90" s="22">
        <v>3346547.48</v>
      </c>
      <c r="I90" s="22">
        <v>609764</v>
      </c>
      <c r="J90" s="22">
        <f>H90-I90</f>
        <v>2736783.48</v>
      </c>
      <c r="K90" s="18"/>
      <c r="L90" s="4" t="s">
        <v>59</v>
      </c>
      <c r="M90" s="4" t="s">
        <v>63</v>
      </c>
      <c r="N90" s="4" t="s">
        <v>30</v>
      </c>
      <c r="O90" s="7" t="s">
        <v>413</v>
      </c>
    </row>
    <row r="91" spans="1:15" ht="42" customHeight="1" x14ac:dyDescent="0.25">
      <c r="A91" s="51">
        <v>80</v>
      </c>
      <c r="B91" s="18" t="s">
        <v>95</v>
      </c>
      <c r="C91" s="112" t="s">
        <v>96</v>
      </c>
      <c r="D91" s="112"/>
      <c r="E91" s="29">
        <v>108510000022</v>
      </c>
      <c r="F91" s="18" t="s">
        <v>354</v>
      </c>
      <c r="G91" s="18">
        <v>1190</v>
      </c>
      <c r="H91" s="22">
        <v>38777</v>
      </c>
      <c r="I91" s="22">
        <v>38777</v>
      </c>
      <c r="J91" s="22"/>
      <c r="K91" s="18"/>
      <c r="L91" s="4" t="s">
        <v>59</v>
      </c>
      <c r="M91" s="4" t="s">
        <v>63</v>
      </c>
      <c r="N91" s="4" t="s">
        <v>30</v>
      </c>
      <c r="O91" s="7" t="s">
        <v>355</v>
      </c>
    </row>
    <row r="92" spans="1:15" ht="42" customHeight="1" x14ac:dyDescent="0.25">
      <c r="A92" s="51">
        <v>81</v>
      </c>
      <c r="B92" s="18" t="s">
        <v>97</v>
      </c>
      <c r="C92" s="112" t="s">
        <v>96</v>
      </c>
      <c r="D92" s="112"/>
      <c r="E92" s="18">
        <v>10851060034</v>
      </c>
      <c r="F92" s="18"/>
      <c r="G92" s="18"/>
      <c r="H92" s="22">
        <v>720000</v>
      </c>
      <c r="I92" s="22">
        <v>78000</v>
      </c>
      <c r="J92" s="22">
        <f>H92-I92</f>
        <v>642000</v>
      </c>
      <c r="K92" s="18"/>
      <c r="L92" s="4" t="s">
        <v>59</v>
      </c>
      <c r="M92" s="4" t="s">
        <v>63</v>
      </c>
      <c r="N92" s="4" t="s">
        <v>30</v>
      </c>
      <c r="O92" s="7"/>
    </row>
    <row r="93" spans="1:15" ht="41.25" customHeight="1" x14ac:dyDescent="0.25">
      <c r="A93" s="51">
        <v>82</v>
      </c>
      <c r="B93" s="18" t="s">
        <v>108</v>
      </c>
      <c r="C93" s="112" t="s">
        <v>287</v>
      </c>
      <c r="D93" s="112"/>
      <c r="E93" s="29">
        <v>223</v>
      </c>
      <c r="F93" s="18"/>
      <c r="G93" s="18"/>
      <c r="H93" s="22">
        <v>500567</v>
      </c>
      <c r="I93" s="22">
        <v>500567</v>
      </c>
      <c r="J93" s="22"/>
      <c r="K93" s="28">
        <v>41870</v>
      </c>
      <c r="L93" s="4" t="s">
        <v>59</v>
      </c>
      <c r="M93" s="4" t="s">
        <v>58</v>
      </c>
      <c r="N93" s="4" t="s">
        <v>30</v>
      </c>
      <c r="O93" s="7"/>
    </row>
    <row r="94" spans="1:15" ht="40.5" customHeight="1" x14ac:dyDescent="0.25">
      <c r="A94" s="51">
        <v>83</v>
      </c>
      <c r="B94" s="18" t="s">
        <v>109</v>
      </c>
      <c r="C94" s="112" t="s">
        <v>285</v>
      </c>
      <c r="D94" s="112"/>
      <c r="E94" s="29">
        <v>224</v>
      </c>
      <c r="F94" s="18"/>
      <c r="G94" s="18"/>
      <c r="H94" s="22">
        <v>251857</v>
      </c>
      <c r="I94" s="22">
        <v>251857</v>
      </c>
      <c r="J94" s="22"/>
      <c r="K94" s="28">
        <v>42826</v>
      </c>
      <c r="L94" s="4" t="s">
        <v>59</v>
      </c>
      <c r="M94" s="4" t="s">
        <v>58</v>
      </c>
      <c r="N94" s="4" t="s">
        <v>30</v>
      </c>
      <c r="O94" s="7"/>
    </row>
    <row r="95" spans="1:15" ht="40.5" customHeight="1" x14ac:dyDescent="0.25">
      <c r="A95" s="51">
        <v>84</v>
      </c>
      <c r="B95" s="18" t="s">
        <v>109</v>
      </c>
      <c r="C95" s="112" t="s">
        <v>288</v>
      </c>
      <c r="D95" s="112"/>
      <c r="E95" s="29">
        <v>225</v>
      </c>
      <c r="F95" s="18" t="s">
        <v>17</v>
      </c>
      <c r="G95" s="18"/>
      <c r="H95" s="22">
        <v>248143</v>
      </c>
      <c r="I95" s="22">
        <v>248143</v>
      </c>
      <c r="J95" s="22"/>
      <c r="K95" s="28">
        <v>42826</v>
      </c>
      <c r="L95" s="4" t="s">
        <v>59</v>
      </c>
      <c r="M95" s="4" t="s">
        <v>58</v>
      </c>
      <c r="N95" s="4" t="s">
        <v>30</v>
      </c>
      <c r="O95" s="7"/>
    </row>
    <row r="96" spans="1:15" ht="39" customHeight="1" x14ac:dyDescent="0.25">
      <c r="A96" s="51">
        <v>85</v>
      </c>
      <c r="B96" s="18" t="s">
        <v>98</v>
      </c>
      <c r="C96" s="112" t="s">
        <v>286</v>
      </c>
      <c r="D96" s="112"/>
      <c r="E96" s="29">
        <v>227</v>
      </c>
      <c r="F96" s="18" t="s">
        <v>99</v>
      </c>
      <c r="G96" s="18">
        <v>218.8</v>
      </c>
      <c r="H96" s="22">
        <v>3209000</v>
      </c>
      <c r="I96" s="22">
        <v>916890</v>
      </c>
      <c r="J96" s="22">
        <f>H96-I96</f>
        <v>2292110</v>
      </c>
      <c r="K96" s="28">
        <v>41652</v>
      </c>
      <c r="L96" s="4" t="s">
        <v>59</v>
      </c>
      <c r="M96" s="4" t="s">
        <v>58</v>
      </c>
      <c r="N96" s="4" t="s">
        <v>30</v>
      </c>
      <c r="O96" s="7"/>
    </row>
    <row r="97" spans="1:15" ht="26.25" customHeight="1" x14ac:dyDescent="0.25">
      <c r="A97" s="109" t="s">
        <v>346</v>
      </c>
      <c r="B97" s="110"/>
      <c r="C97" s="110"/>
      <c r="D97" s="110"/>
      <c r="E97" s="110"/>
      <c r="F97" s="111"/>
      <c r="G97" s="18"/>
      <c r="H97" s="60">
        <f>SUM(H74:H96)</f>
        <v>16616846.48</v>
      </c>
      <c r="I97" s="60">
        <f>SUM(I74:I96)</f>
        <v>6566456.9199999999</v>
      </c>
      <c r="J97" s="60">
        <f>SUM(J74:J96)</f>
        <v>10050389.560000001</v>
      </c>
      <c r="K97" s="18"/>
      <c r="L97" s="36"/>
      <c r="M97" s="18"/>
      <c r="N97" s="18"/>
      <c r="O97" s="7"/>
    </row>
    <row r="98" spans="1:15" ht="34.5" customHeight="1" x14ac:dyDescent="0.25">
      <c r="A98" s="51">
        <v>86</v>
      </c>
      <c r="B98" s="18" t="s">
        <v>100</v>
      </c>
      <c r="C98" s="104" t="s">
        <v>416</v>
      </c>
      <c r="D98" s="105"/>
      <c r="E98" s="18">
        <v>1101020001</v>
      </c>
      <c r="F98" s="18" t="s">
        <v>415</v>
      </c>
      <c r="G98" s="18">
        <v>243.5</v>
      </c>
      <c r="H98" s="22">
        <v>930957.3</v>
      </c>
      <c r="I98" s="22">
        <v>930957.3</v>
      </c>
      <c r="J98" s="22"/>
      <c r="K98" s="28">
        <v>39083</v>
      </c>
      <c r="L98" s="4" t="s">
        <v>101</v>
      </c>
      <c r="M98" s="4" t="s">
        <v>29</v>
      </c>
      <c r="N98" s="4" t="s">
        <v>30</v>
      </c>
      <c r="O98" s="7" t="s">
        <v>417</v>
      </c>
    </row>
    <row r="99" spans="1:15" s="40" customFormat="1" ht="23.25" customHeight="1" x14ac:dyDescent="0.25">
      <c r="A99" s="106" t="s">
        <v>339</v>
      </c>
      <c r="B99" s="107"/>
      <c r="C99" s="107"/>
      <c r="D99" s="107"/>
      <c r="E99" s="107"/>
      <c r="F99" s="108"/>
      <c r="G99" s="62"/>
      <c r="H99" s="63">
        <f>SUM(H98)</f>
        <v>930957.3</v>
      </c>
      <c r="I99" s="63">
        <f>SUM(I98)</f>
        <v>930957.3</v>
      </c>
      <c r="J99" s="90"/>
      <c r="K99" s="38"/>
      <c r="L99" s="39"/>
      <c r="M99" s="39"/>
      <c r="N99" s="39"/>
      <c r="O99" s="64"/>
    </row>
    <row r="100" spans="1:15" ht="23.25" customHeight="1" x14ac:dyDescent="0.25">
      <c r="A100" s="51">
        <v>89</v>
      </c>
      <c r="B100" s="79" t="s">
        <v>457</v>
      </c>
      <c r="C100" s="104" t="s">
        <v>36</v>
      </c>
      <c r="D100" s="105"/>
      <c r="E100" s="78" t="s">
        <v>460</v>
      </c>
      <c r="F100" s="79" t="s">
        <v>458</v>
      </c>
      <c r="G100" s="79">
        <v>415.1</v>
      </c>
      <c r="H100" s="22">
        <v>1506211.2</v>
      </c>
      <c r="I100" s="22">
        <v>1506211.2</v>
      </c>
      <c r="J100" s="22"/>
      <c r="K100" s="28">
        <v>43417</v>
      </c>
      <c r="L100" s="32" t="s">
        <v>102</v>
      </c>
      <c r="M100" s="80" t="s">
        <v>14</v>
      </c>
      <c r="N100" s="80" t="s">
        <v>30</v>
      </c>
      <c r="O100" s="7" t="s">
        <v>459</v>
      </c>
    </row>
    <row r="101" spans="1:15" ht="23.25" customHeight="1" x14ac:dyDescent="0.25">
      <c r="A101" s="51">
        <v>90</v>
      </c>
      <c r="B101" s="97" t="s">
        <v>469</v>
      </c>
      <c r="C101" s="104" t="s">
        <v>11</v>
      </c>
      <c r="D101" s="105"/>
      <c r="E101" s="78" t="s">
        <v>470</v>
      </c>
      <c r="F101" s="97" t="s">
        <v>471</v>
      </c>
      <c r="G101" s="97">
        <v>4297</v>
      </c>
      <c r="H101" s="22">
        <v>118468.29</v>
      </c>
      <c r="I101" s="22"/>
      <c r="J101" s="22">
        <v>118468.29</v>
      </c>
      <c r="K101" s="28">
        <v>44854</v>
      </c>
      <c r="L101" s="32" t="s">
        <v>102</v>
      </c>
      <c r="M101" s="98" t="s">
        <v>14</v>
      </c>
      <c r="N101" s="98" t="s">
        <v>30</v>
      </c>
      <c r="O101" s="7" t="s">
        <v>472</v>
      </c>
    </row>
    <row r="102" spans="1:15" s="33" customFormat="1" ht="34.5" customHeight="1" x14ac:dyDescent="0.25">
      <c r="A102" s="51">
        <v>91</v>
      </c>
      <c r="B102" s="96" t="s">
        <v>336</v>
      </c>
      <c r="C102" s="114" t="s">
        <v>36</v>
      </c>
      <c r="D102" s="115"/>
      <c r="E102" s="65">
        <v>410112040027</v>
      </c>
      <c r="F102" s="96" t="s">
        <v>337</v>
      </c>
      <c r="G102" s="96">
        <v>5249.2</v>
      </c>
      <c r="H102" s="30">
        <v>104342813.28</v>
      </c>
      <c r="I102" s="30">
        <v>79293845.219999999</v>
      </c>
      <c r="J102" s="30">
        <f>H102-I102</f>
        <v>25048968.060000002</v>
      </c>
      <c r="K102" s="31">
        <v>45172</v>
      </c>
      <c r="L102" s="32" t="s">
        <v>102</v>
      </c>
      <c r="M102" s="32" t="s">
        <v>63</v>
      </c>
      <c r="N102" s="95" t="s">
        <v>30</v>
      </c>
      <c r="O102" s="66" t="s">
        <v>420</v>
      </c>
    </row>
    <row r="103" spans="1:15" s="40" customFormat="1" ht="25.5" customHeight="1" x14ac:dyDescent="0.25">
      <c r="A103" s="106" t="s">
        <v>340</v>
      </c>
      <c r="B103" s="107"/>
      <c r="C103" s="107"/>
      <c r="D103" s="107"/>
      <c r="E103" s="107"/>
      <c r="F103" s="108"/>
      <c r="G103" s="62"/>
      <c r="H103" s="63">
        <f>SUM(H100:H102)</f>
        <v>105967492.77</v>
      </c>
      <c r="I103" s="63">
        <f>SUM(I100:I102)</f>
        <v>80800056.420000002</v>
      </c>
      <c r="J103" s="63">
        <f>SUM(J100:J102)</f>
        <v>25167436.350000001</v>
      </c>
      <c r="K103" s="38"/>
      <c r="L103" s="93"/>
      <c r="M103" s="39"/>
      <c r="N103" s="42"/>
      <c r="O103" s="64"/>
    </row>
    <row r="104" spans="1:15" ht="27.75" customHeight="1" x14ac:dyDescent="0.25">
      <c r="A104" s="109" t="s">
        <v>347</v>
      </c>
      <c r="B104" s="110"/>
      <c r="C104" s="110"/>
      <c r="D104" s="110"/>
      <c r="E104" s="110"/>
      <c r="F104" s="111"/>
      <c r="G104" s="18"/>
      <c r="H104" s="60">
        <f>H99+H103</f>
        <v>106898450.06999999</v>
      </c>
      <c r="I104" s="60">
        <f>I99+I103</f>
        <v>81731013.719999999</v>
      </c>
      <c r="J104" s="60">
        <f>J99+J103</f>
        <v>25167436.350000001</v>
      </c>
      <c r="K104" s="18"/>
      <c r="L104" s="18"/>
      <c r="M104" s="18"/>
      <c r="N104" s="18"/>
      <c r="O104" s="7"/>
    </row>
    <row r="105" spans="1:15" ht="27.75" customHeight="1" x14ac:dyDescent="0.25">
      <c r="A105" s="88">
        <v>92</v>
      </c>
      <c r="B105" s="7" t="s">
        <v>464</v>
      </c>
      <c r="C105" s="104" t="s">
        <v>11</v>
      </c>
      <c r="D105" s="105"/>
      <c r="E105" s="7" t="s">
        <v>465</v>
      </c>
      <c r="F105" s="101" t="s">
        <v>466</v>
      </c>
      <c r="G105" s="94" t="s">
        <v>467</v>
      </c>
      <c r="H105" s="22">
        <v>219048.91</v>
      </c>
      <c r="I105" s="22"/>
      <c r="J105" s="22">
        <v>219048.91</v>
      </c>
      <c r="K105" s="28">
        <v>41652</v>
      </c>
      <c r="L105" s="95" t="s">
        <v>103</v>
      </c>
      <c r="M105" s="95" t="s">
        <v>14</v>
      </c>
      <c r="N105" s="95" t="s">
        <v>30</v>
      </c>
      <c r="O105" s="7" t="s">
        <v>468</v>
      </c>
    </row>
    <row r="106" spans="1:15" ht="37.5" customHeight="1" x14ac:dyDescent="0.25">
      <c r="A106" s="51">
        <v>93</v>
      </c>
      <c r="B106" s="18" t="s">
        <v>105</v>
      </c>
      <c r="C106" s="112" t="s">
        <v>36</v>
      </c>
      <c r="D106" s="112"/>
      <c r="E106" s="18">
        <v>4101121001</v>
      </c>
      <c r="F106" s="18" t="s">
        <v>418</v>
      </c>
      <c r="G106" s="18">
        <v>2.7</v>
      </c>
      <c r="H106" s="22">
        <v>1796.41</v>
      </c>
      <c r="I106" s="22">
        <v>1796.41</v>
      </c>
      <c r="J106" s="22"/>
      <c r="K106" s="28">
        <v>44123</v>
      </c>
      <c r="L106" s="4" t="s">
        <v>103</v>
      </c>
      <c r="M106" s="4" t="s">
        <v>104</v>
      </c>
      <c r="N106" s="4" t="s">
        <v>30</v>
      </c>
      <c r="O106" s="7" t="s">
        <v>419</v>
      </c>
    </row>
    <row r="107" spans="1:15" ht="29.25" customHeight="1" x14ac:dyDescent="0.25">
      <c r="A107" s="109" t="s">
        <v>106</v>
      </c>
      <c r="B107" s="110"/>
      <c r="C107" s="110"/>
      <c r="D107" s="110"/>
      <c r="E107" s="110"/>
      <c r="F107" s="111"/>
      <c r="G107" s="18"/>
      <c r="H107" s="60">
        <f>SUM(H105:H106)</f>
        <v>220845.32</v>
      </c>
      <c r="I107" s="60">
        <f>SUM(I106:I106)</f>
        <v>1796.41</v>
      </c>
      <c r="J107" s="60">
        <f>SUM(J105:J106)</f>
        <v>219048.91</v>
      </c>
      <c r="K107" s="18"/>
      <c r="L107" s="18"/>
      <c r="M107" s="18"/>
      <c r="N107" s="18"/>
      <c r="O107" s="7"/>
    </row>
    <row r="108" spans="1:15" ht="35.25" customHeight="1" x14ac:dyDescent="0.25">
      <c r="A108" s="109" t="s">
        <v>107</v>
      </c>
      <c r="B108" s="110"/>
      <c r="C108" s="110"/>
      <c r="D108" s="110"/>
      <c r="E108" s="110"/>
      <c r="F108" s="111"/>
      <c r="G108" s="18"/>
      <c r="H108" s="60">
        <f>H73+H97+H104+H107</f>
        <v>174641457.81999999</v>
      </c>
      <c r="I108" s="60">
        <f>I73+I97+I104+I107</f>
        <v>124331589.17</v>
      </c>
      <c r="J108" s="60">
        <f>J73+J97+J104+J107</f>
        <v>50309868.650000006</v>
      </c>
      <c r="K108" s="18"/>
      <c r="L108" s="18"/>
      <c r="M108" s="18"/>
      <c r="N108" s="18"/>
      <c r="O108" s="7"/>
    </row>
    <row r="110" spans="1:15" x14ac:dyDescent="0.25">
      <c r="I110" s="91"/>
    </row>
    <row r="111" spans="1:15" x14ac:dyDescent="0.25">
      <c r="H111" s="14"/>
      <c r="I111" s="92"/>
      <c r="J111" s="14"/>
    </row>
    <row r="112" spans="1:15" x14ac:dyDescent="0.25">
      <c r="H112" s="14"/>
      <c r="I112" s="14"/>
      <c r="J112" s="14"/>
    </row>
  </sheetData>
  <mergeCells count="108">
    <mergeCell ref="C16:D16"/>
    <mergeCell ref="C15:D15"/>
    <mergeCell ref="C14:D14"/>
    <mergeCell ref="C13:D13"/>
    <mergeCell ref="C12:D12"/>
    <mergeCell ref="C11:D11"/>
    <mergeCell ref="C10:D10"/>
    <mergeCell ref="C22:D22"/>
    <mergeCell ref="L1:O1"/>
    <mergeCell ref="L2:O2"/>
    <mergeCell ref="L3:O3"/>
    <mergeCell ref="L4:O4"/>
    <mergeCell ref="A5:O5"/>
    <mergeCell ref="C9:D9"/>
    <mergeCell ref="C8:D8"/>
    <mergeCell ref="A6:O6"/>
    <mergeCell ref="A7:O7"/>
    <mergeCell ref="C18:D18"/>
    <mergeCell ref="C38:D38"/>
    <mergeCell ref="C86:D86"/>
    <mergeCell ref="C17:D17"/>
    <mergeCell ref="A107:F107"/>
    <mergeCell ref="A108:F108"/>
    <mergeCell ref="C67:D67"/>
    <mergeCell ref="C66:D66"/>
    <mergeCell ref="C42:D42"/>
    <mergeCell ref="C41:D41"/>
    <mergeCell ref="C44:D44"/>
    <mergeCell ref="C45:D45"/>
    <mergeCell ref="C43:D43"/>
    <mergeCell ref="C46:D46"/>
    <mergeCell ref="C47:D47"/>
    <mergeCell ref="C54:D54"/>
    <mergeCell ref="C55:D55"/>
    <mergeCell ref="C56:D56"/>
    <mergeCell ref="C48:D48"/>
    <mergeCell ref="C51:D51"/>
    <mergeCell ref="C52:D52"/>
    <mergeCell ref="C50:D50"/>
    <mergeCell ref="C57:D57"/>
    <mergeCell ref="C40:D40"/>
    <mergeCell ref="C35:D35"/>
    <mergeCell ref="C58:D58"/>
    <mergeCell ref="C59:D59"/>
    <mergeCell ref="A68:D68"/>
    <mergeCell ref="C63:D63"/>
    <mergeCell ref="C64:D64"/>
    <mergeCell ref="C65:D65"/>
    <mergeCell ref="C69:D69"/>
    <mergeCell ref="C70:D70"/>
    <mergeCell ref="C71:D71"/>
    <mergeCell ref="C82:D82"/>
    <mergeCell ref="C76:D76"/>
    <mergeCell ref="C75:D75"/>
    <mergeCell ref="C74:D74"/>
    <mergeCell ref="C83:D83"/>
    <mergeCell ref="C84:D84"/>
    <mergeCell ref="C60:D60"/>
    <mergeCell ref="C61:D61"/>
    <mergeCell ref="C81:D81"/>
    <mergeCell ref="C62:D62"/>
    <mergeCell ref="A72:G72"/>
    <mergeCell ref="A73:G73"/>
    <mergeCell ref="C79:D79"/>
    <mergeCell ref="C77:D77"/>
    <mergeCell ref="C80:D80"/>
    <mergeCell ref="C78:D78"/>
    <mergeCell ref="C53:D53"/>
    <mergeCell ref="C49:D49"/>
    <mergeCell ref="C33:D33"/>
    <mergeCell ref="C19:D19"/>
    <mergeCell ref="C20:D20"/>
    <mergeCell ref="C31:D31"/>
    <mergeCell ref="C34:D34"/>
    <mergeCell ref="C29:D29"/>
    <mergeCell ref="C30:D30"/>
    <mergeCell ref="C26:D26"/>
    <mergeCell ref="C27:D27"/>
    <mergeCell ref="C23:D23"/>
    <mergeCell ref="C24:D24"/>
    <mergeCell ref="C25:D25"/>
    <mergeCell ref="C28:D28"/>
    <mergeCell ref="C32:D32"/>
    <mergeCell ref="C21:D21"/>
    <mergeCell ref="C36:D36"/>
    <mergeCell ref="C37:D37"/>
    <mergeCell ref="C39:D39"/>
    <mergeCell ref="C87:D87"/>
    <mergeCell ref="A103:F103"/>
    <mergeCell ref="A104:F104"/>
    <mergeCell ref="C88:D88"/>
    <mergeCell ref="C85:D85"/>
    <mergeCell ref="C106:D106"/>
    <mergeCell ref="C100:D100"/>
    <mergeCell ref="C89:D89"/>
    <mergeCell ref="C90:D90"/>
    <mergeCell ref="C93:D93"/>
    <mergeCell ref="C92:D92"/>
    <mergeCell ref="C94:D94"/>
    <mergeCell ref="C96:D96"/>
    <mergeCell ref="C95:D95"/>
    <mergeCell ref="C98:D98"/>
    <mergeCell ref="C91:D91"/>
    <mergeCell ref="C102:D102"/>
    <mergeCell ref="A99:F99"/>
    <mergeCell ref="A97:F97"/>
    <mergeCell ref="C101:D101"/>
    <mergeCell ref="C105:D105"/>
  </mergeCells>
  <pageMargins left="0.70866141732283472" right="0.70866141732283472" top="0.74803149606299213" bottom="0.74803149606299213" header="0.31496062992125984" footer="0.31496062992125984"/>
  <pageSetup paperSize="9" scale="76" fitToHeight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7"/>
  <sheetViews>
    <sheetView topLeftCell="A225" zoomScale="130" zoomScaleNormal="130" workbookViewId="0">
      <selection activeCell="C237" sqref="C237"/>
    </sheetView>
  </sheetViews>
  <sheetFormatPr defaultRowHeight="15" x14ac:dyDescent="0.25"/>
  <cols>
    <col min="1" max="1" width="3.28515625" style="33" customWidth="1"/>
    <col min="2" max="2" width="18" style="3" customWidth="1"/>
    <col min="3" max="3" width="12.140625" style="3" customWidth="1"/>
    <col min="4" max="4" width="10.7109375" style="3" customWidth="1"/>
    <col min="5" max="5" width="11.140625" style="3" customWidth="1"/>
    <col min="6" max="7" width="11" style="3" customWidth="1"/>
    <col min="8" max="8" width="11.140625" style="3" customWidth="1"/>
    <col min="9" max="9" width="16.28515625" style="3" customWidth="1"/>
    <col min="10" max="10" width="18.7109375" style="3" customWidth="1"/>
    <col min="11" max="11" width="12.85546875" style="3" customWidth="1"/>
    <col min="12" max="12" width="13.42578125" style="3" customWidth="1"/>
    <col min="13" max="16384" width="9.140625" style="3"/>
  </cols>
  <sheetData>
    <row r="1" spans="1:12" ht="15.75" x14ac:dyDescent="0.25">
      <c r="A1" s="129" t="s">
        <v>224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7.5" x14ac:dyDescent="0.25">
      <c r="A2" s="27"/>
      <c r="B2" s="18" t="s">
        <v>117</v>
      </c>
      <c r="C2" s="18" t="s">
        <v>118</v>
      </c>
      <c r="D2" s="18" t="s">
        <v>2</v>
      </c>
      <c r="E2" s="18" t="s">
        <v>332</v>
      </c>
      <c r="F2" s="18" t="s">
        <v>119</v>
      </c>
      <c r="G2" s="18" t="s">
        <v>331</v>
      </c>
      <c r="H2" s="18" t="s">
        <v>120</v>
      </c>
      <c r="I2" s="18" t="s">
        <v>121</v>
      </c>
      <c r="J2" s="18" t="s">
        <v>122</v>
      </c>
      <c r="K2" s="18" t="s">
        <v>8</v>
      </c>
      <c r="L2" s="18" t="s">
        <v>123</v>
      </c>
    </row>
    <row r="3" spans="1:12" ht="23.25" customHeight="1" x14ac:dyDescent="0.25">
      <c r="A3" s="27">
        <v>1</v>
      </c>
      <c r="B3" s="18" t="s">
        <v>124</v>
      </c>
      <c r="C3" s="18" t="s">
        <v>11</v>
      </c>
      <c r="D3" s="18" t="s">
        <v>125</v>
      </c>
      <c r="E3" s="22">
        <v>1197241</v>
      </c>
      <c r="F3" s="22">
        <v>269379</v>
      </c>
      <c r="G3" s="22">
        <f>E3-F3</f>
        <v>927862</v>
      </c>
      <c r="H3" s="28">
        <v>41638</v>
      </c>
      <c r="I3" s="4" t="s">
        <v>126</v>
      </c>
      <c r="J3" s="4" t="s">
        <v>13</v>
      </c>
      <c r="K3" s="4" t="s">
        <v>127</v>
      </c>
      <c r="L3" s="4" t="s">
        <v>128</v>
      </c>
    </row>
    <row r="4" spans="1:12" ht="33" customHeight="1" x14ac:dyDescent="0.25">
      <c r="A4" s="27">
        <v>2</v>
      </c>
      <c r="B4" s="18" t="s">
        <v>333</v>
      </c>
      <c r="C4" s="18" t="s">
        <v>11</v>
      </c>
      <c r="D4" s="29">
        <v>210134020004</v>
      </c>
      <c r="E4" s="22">
        <v>78750</v>
      </c>
      <c r="F4" s="22">
        <v>78750</v>
      </c>
      <c r="G4" s="22"/>
      <c r="H4" s="28">
        <v>44195</v>
      </c>
      <c r="I4" s="4" t="s">
        <v>42</v>
      </c>
      <c r="J4" s="4" t="s">
        <v>18</v>
      </c>
      <c r="K4" s="4" t="s">
        <v>127</v>
      </c>
      <c r="L4" s="4" t="s">
        <v>128</v>
      </c>
    </row>
    <row r="5" spans="1:12" ht="57.75" customHeight="1" x14ac:dyDescent="0.25">
      <c r="A5" s="27">
        <v>3</v>
      </c>
      <c r="B5" s="18" t="s">
        <v>129</v>
      </c>
      <c r="C5" s="18" t="s">
        <v>11</v>
      </c>
      <c r="D5" s="18">
        <v>10135000002</v>
      </c>
      <c r="E5" s="22">
        <v>803921.63</v>
      </c>
      <c r="F5" s="22">
        <v>562744.98</v>
      </c>
      <c r="G5" s="22">
        <f>E5-F5</f>
        <v>241176.65000000002</v>
      </c>
      <c r="H5" s="28">
        <v>44560</v>
      </c>
      <c r="I5" s="4" t="s">
        <v>42</v>
      </c>
      <c r="J5" s="4" t="s">
        <v>18</v>
      </c>
      <c r="K5" s="4" t="s">
        <v>127</v>
      </c>
      <c r="L5" s="4" t="s">
        <v>128</v>
      </c>
    </row>
    <row r="6" spans="1:12" ht="24.75" customHeight="1" x14ac:dyDescent="0.25">
      <c r="A6" s="27">
        <v>4</v>
      </c>
      <c r="B6" s="18" t="s">
        <v>334</v>
      </c>
      <c r="C6" s="18" t="s">
        <v>11</v>
      </c>
      <c r="D6" s="18">
        <v>10136060007</v>
      </c>
      <c r="E6" s="22">
        <v>50500</v>
      </c>
      <c r="F6" s="22">
        <v>50500</v>
      </c>
      <c r="G6" s="22"/>
      <c r="H6" s="28">
        <v>44560</v>
      </c>
      <c r="I6" s="4" t="s">
        <v>42</v>
      </c>
      <c r="J6" s="4" t="s">
        <v>18</v>
      </c>
      <c r="K6" s="4" t="s">
        <v>127</v>
      </c>
      <c r="L6" s="4" t="s">
        <v>128</v>
      </c>
    </row>
    <row r="7" spans="1:12" ht="22.5" customHeight="1" x14ac:dyDescent="0.25">
      <c r="A7" s="27">
        <v>5</v>
      </c>
      <c r="B7" s="18" t="s">
        <v>328</v>
      </c>
      <c r="C7" s="18" t="s">
        <v>36</v>
      </c>
      <c r="D7" s="18">
        <v>10112000004</v>
      </c>
      <c r="E7" s="22">
        <v>84900</v>
      </c>
      <c r="F7" s="22">
        <v>84900</v>
      </c>
      <c r="G7" s="22"/>
      <c r="H7" s="28">
        <v>44925</v>
      </c>
      <c r="I7" s="4" t="s">
        <v>29</v>
      </c>
      <c r="J7" s="4" t="s">
        <v>18</v>
      </c>
      <c r="K7" s="4" t="s">
        <v>127</v>
      </c>
      <c r="L7" s="4"/>
    </row>
    <row r="8" spans="1:12" s="33" customFormat="1" ht="55.5" customHeight="1" x14ac:dyDescent="0.25">
      <c r="A8" s="68">
        <v>6</v>
      </c>
      <c r="B8" s="68" t="s">
        <v>400</v>
      </c>
      <c r="C8" s="68" t="s">
        <v>36</v>
      </c>
      <c r="D8" s="68" t="s">
        <v>401</v>
      </c>
      <c r="E8" s="30">
        <v>594240.76</v>
      </c>
      <c r="F8" s="30">
        <v>36314.74</v>
      </c>
      <c r="G8" s="30">
        <f t="shared" ref="G8:G13" si="0">E8-F8</f>
        <v>557926.02</v>
      </c>
      <c r="H8" s="31">
        <v>45288</v>
      </c>
      <c r="I8" s="32" t="s">
        <v>130</v>
      </c>
      <c r="J8" s="4" t="s">
        <v>13</v>
      </c>
      <c r="K8" s="32" t="s">
        <v>127</v>
      </c>
      <c r="L8" s="32" t="s">
        <v>128</v>
      </c>
    </row>
    <row r="9" spans="1:12" s="33" customFormat="1" ht="24.75" customHeight="1" x14ac:dyDescent="0.25">
      <c r="A9" s="68">
        <v>7</v>
      </c>
      <c r="B9" s="68" t="s">
        <v>462</v>
      </c>
      <c r="C9" s="68" t="s">
        <v>36</v>
      </c>
      <c r="D9" s="68" t="s">
        <v>402</v>
      </c>
      <c r="E9" s="30">
        <v>4345271.05</v>
      </c>
      <c r="F9" s="30">
        <v>265544.28999999998</v>
      </c>
      <c r="G9" s="30">
        <f t="shared" si="0"/>
        <v>4079726.76</v>
      </c>
      <c r="H9" s="31">
        <v>45288</v>
      </c>
      <c r="I9" s="32" t="s">
        <v>130</v>
      </c>
      <c r="J9" s="4" t="s">
        <v>13</v>
      </c>
      <c r="K9" s="32" t="s">
        <v>127</v>
      </c>
      <c r="L9" s="32" t="s">
        <v>128</v>
      </c>
    </row>
    <row r="10" spans="1:12" s="33" customFormat="1" ht="24.75" customHeight="1" x14ac:dyDescent="0.25">
      <c r="A10" s="68">
        <v>8</v>
      </c>
      <c r="B10" s="68" t="s">
        <v>403</v>
      </c>
      <c r="C10" s="68" t="s">
        <v>36</v>
      </c>
      <c r="D10" s="68" t="s">
        <v>404</v>
      </c>
      <c r="E10" s="30">
        <v>3689032.16</v>
      </c>
      <c r="F10" s="30">
        <v>1127204.32</v>
      </c>
      <c r="G10" s="30">
        <f t="shared" si="0"/>
        <v>2561827.8399999999</v>
      </c>
      <c r="H10" s="31">
        <v>45288</v>
      </c>
      <c r="I10" s="32" t="s">
        <v>130</v>
      </c>
      <c r="J10" s="4" t="s">
        <v>13</v>
      </c>
      <c r="K10" s="32" t="s">
        <v>127</v>
      </c>
      <c r="L10" s="32" t="s">
        <v>128</v>
      </c>
    </row>
    <row r="11" spans="1:12" s="33" customFormat="1" ht="24.75" customHeight="1" x14ac:dyDescent="0.25">
      <c r="A11" s="68">
        <v>9</v>
      </c>
      <c r="B11" s="68" t="s">
        <v>405</v>
      </c>
      <c r="C11" s="68" t="s">
        <v>36</v>
      </c>
      <c r="D11" s="68" t="s">
        <v>406</v>
      </c>
      <c r="E11" s="30">
        <v>1090206.57</v>
      </c>
      <c r="F11" s="30">
        <v>333118.71999999997</v>
      </c>
      <c r="G11" s="30">
        <f t="shared" si="0"/>
        <v>757087.85000000009</v>
      </c>
      <c r="H11" s="31">
        <v>45288</v>
      </c>
      <c r="I11" s="32" t="s">
        <v>130</v>
      </c>
      <c r="J11" s="4" t="s">
        <v>13</v>
      </c>
      <c r="K11" s="32" t="s">
        <v>127</v>
      </c>
      <c r="L11" s="32" t="s">
        <v>128</v>
      </c>
    </row>
    <row r="12" spans="1:12" s="33" customFormat="1" ht="30.75" customHeight="1" x14ac:dyDescent="0.25">
      <c r="A12" s="68">
        <v>10</v>
      </c>
      <c r="B12" s="68" t="s">
        <v>407</v>
      </c>
      <c r="C12" s="68" t="s">
        <v>36</v>
      </c>
      <c r="D12" s="68" t="s">
        <v>408</v>
      </c>
      <c r="E12" s="30">
        <v>279670</v>
      </c>
      <c r="F12" s="30">
        <v>36623.4</v>
      </c>
      <c r="G12" s="30">
        <f t="shared" si="0"/>
        <v>243046.6</v>
      </c>
      <c r="H12" s="31">
        <v>45288</v>
      </c>
      <c r="I12" s="32" t="s">
        <v>130</v>
      </c>
      <c r="J12" s="4" t="s">
        <v>13</v>
      </c>
      <c r="K12" s="32" t="s">
        <v>127</v>
      </c>
      <c r="L12" s="32" t="s">
        <v>128</v>
      </c>
    </row>
    <row r="13" spans="1:12" s="33" customFormat="1" ht="24.75" customHeight="1" x14ac:dyDescent="0.25">
      <c r="A13" s="68">
        <v>11</v>
      </c>
      <c r="B13" s="68" t="s">
        <v>409</v>
      </c>
      <c r="C13" s="68" t="s">
        <v>36</v>
      </c>
      <c r="D13" s="68" t="s">
        <v>410</v>
      </c>
      <c r="E13" s="30">
        <v>142133.32999999999</v>
      </c>
      <c r="F13" s="30">
        <v>18612.66</v>
      </c>
      <c r="G13" s="30">
        <f t="shared" si="0"/>
        <v>123520.66999999998</v>
      </c>
      <c r="H13" s="31">
        <v>45288</v>
      </c>
      <c r="I13" s="32" t="s">
        <v>130</v>
      </c>
      <c r="J13" s="4" t="s">
        <v>13</v>
      </c>
      <c r="K13" s="32" t="s">
        <v>127</v>
      </c>
      <c r="L13" s="32" t="s">
        <v>128</v>
      </c>
    </row>
    <row r="14" spans="1:12" ht="25.5" customHeight="1" x14ac:dyDescent="0.25">
      <c r="A14" s="128" t="s">
        <v>350</v>
      </c>
      <c r="B14" s="128"/>
      <c r="C14" s="128"/>
      <c r="D14" s="128"/>
      <c r="E14" s="34">
        <f>SUM(E3:E13)</f>
        <v>12355866.5</v>
      </c>
      <c r="F14" s="34">
        <f>SUM(F3:F13)</f>
        <v>2863692.11</v>
      </c>
      <c r="G14" s="34">
        <f>E14-F14</f>
        <v>9492174.3900000006</v>
      </c>
      <c r="H14" s="18"/>
      <c r="I14" s="4"/>
      <c r="J14" s="4"/>
      <c r="K14" s="4"/>
      <c r="L14" s="4"/>
    </row>
    <row r="15" spans="1:12" ht="21.75" customHeight="1" x14ac:dyDescent="0.25">
      <c r="A15" s="27">
        <v>12</v>
      </c>
      <c r="B15" s="18" t="s">
        <v>262</v>
      </c>
      <c r="C15" s="18" t="s">
        <v>11</v>
      </c>
      <c r="D15" s="18"/>
      <c r="E15" s="22">
        <v>224.5</v>
      </c>
      <c r="F15" s="22">
        <v>224.5</v>
      </c>
      <c r="G15" s="22"/>
      <c r="H15" s="28">
        <v>40359</v>
      </c>
      <c r="I15" s="4" t="s">
        <v>58</v>
      </c>
      <c r="J15" s="4" t="s">
        <v>18</v>
      </c>
      <c r="K15" s="4" t="s">
        <v>127</v>
      </c>
      <c r="L15" s="4" t="s">
        <v>128</v>
      </c>
    </row>
    <row r="16" spans="1:12" ht="22.5" x14ac:dyDescent="0.25">
      <c r="A16" s="27">
        <v>13</v>
      </c>
      <c r="B16" s="18" t="s">
        <v>131</v>
      </c>
      <c r="C16" s="18" t="s">
        <v>11</v>
      </c>
      <c r="D16" s="18"/>
      <c r="E16" s="22">
        <v>224.5</v>
      </c>
      <c r="F16" s="22">
        <v>224.5</v>
      </c>
      <c r="G16" s="22"/>
      <c r="H16" s="28">
        <v>40359</v>
      </c>
      <c r="I16" s="4" t="s">
        <v>58</v>
      </c>
      <c r="J16" s="4" t="s">
        <v>18</v>
      </c>
      <c r="K16" s="4" t="s">
        <v>127</v>
      </c>
      <c r="L16" s="4" t="s">
        <v>128</v>
      </c>
    </row>
    <row r="17" spans="1:12" ht="22.5" x14ac:dyDescent="0.25">
      <c r="A17" s="27">
        <v>14</v>
      </c>
      <c r="B17" s="18" t="s">
        <v>132</v>
      </c>
      <c r="C17" s="18" t="s">
        <v>11</v>
      </c>
      <c r="D17" s="18"/>
      <c r="E17" s="22">
        <v>224.5</v>
      </c>
      <c r="F17" s="22">
        <v>224.5</v>
      </c>
      <c r="G17" s="22"/>
      <c r="H17" s="28">
        <v>40359</v>
      </c>
      <c r="I17" s="4" t="s">
        <v>58</v>
      </c>
      <c r="J17" s="4" t="s">
        <v>18</v>
      </c>
      <c r="K17" s="4" t="s">
        <v>127</v>
      </c>
      <c r="L17" s="4" t="s">
        <v>128</v>
      </c>
    </row>
    <row r="18" spans="1:12" ht="22.5" x14ac:dyDescent="0.25">
      <c r="A18" s="27">
        <v>15</v>
      </c>
      <c r="B18" s="18" t="s">
        <v>133</v>
      </c>
      <c r="C18" s="18" t="s">
        <v>11</v>
      </c>
      <c r="D18" s="18"/>
      <c r="E18" s="22">
        <v>224.5</v>
      </c>
      <c r="F18" s="22">
        <v>224.5</v>
      </c>
      <c r="G18" s="22"/>
      <c r="H18" s="28">
        <v>40359</v>
      </c>
      <c r="I18" s="4" t="s">
        <v>58</v>
      </c>
      <c r="J18" s="4" t="s">
        <v>18</v>
      </c>
      <c r="K18" s="4" t="s">
        <v>127</v>
      </c>
      <c r="L18" s="4" t="s">
        <v>128</v>
      </c>
    </row>
    <row r="19" spans="1:12" ht="21" x14ac:dyDescent="0.25">
      <c r="A19" s="27">
        <v>16</v>
      </c>
      <c r="B19" s="18" t="s">
        <v>134</v>
      </c>
      <c r="C19" s="18" t="s">
        <v>11</v>
      </c>
      <c r="D19" s="29">
        <v>110133060856</v>
      </c>
      <c r="E19" s="22">
        <v>41000</v>
      </c>
      <c r="F19" s="22">
        <v>19361.3</v>
      </c>
      <c r="G19" s="22">
        <f>E19-F19</f>
        <v>21638.7</v>
      </c>
      <c r="H19" s="28">
        <v>40907</v>
      </c>
      <c r="I19" s="4" t="s">
        <v>58</v>
      </c>
      <c r="J19" s="4" t="s">
        <v>18</v>
      </c>
      <c r="K19" s="4" t="s">
        <v>127</v>
      </c>
      <c r="L19" s="4" t="s">
        <v>128</v>
      </c>
    </row>
    <row r="20" spans="1:12" ht="23.25" customHeight="1" x14ac:dyDescent="0.25">
      <c r="A20" s="27">
        <v>17</v>
      </c>
      <c r="B20" s="18" t="s">
        <v>135</v>
      </c>
      <c r="C20" s="18" t="s">
        <v>11</v>
      </c>
      <c r="D20" s="29">
        <v>110136090004</v>
      </c>
      <c r="E20" s="22">
        <v>99000</v>
      </c>
      <c r="F20" s="22">
        <v>99000</v>
      </c>
      <c r="G20" s="22"/>
      <c r="H20" s="28">
        <v>43067</v>
      </c>
      <c r="I20" s="4" t="s">
        <v>58</v>
      </c>
      <c r="J20" s="4" t="s">
        <v>18</v>
      </c>
      <c r="K20" s="4" t="s">
        <v>127</v>
      </c>
      <c r="L20" s="4" t="s">
        <v>128</v>
      </c>
    </row>
    <row r="21" spans="1:12" ht="33.75" customHeight="1" x14ac:dyDescent="0.25">
      <c r="A21" s="27">
        <v>18</v>
      </c>
      <c r="B21" s="18" t="s">
        <v>136</v>
      </c>
      <c r="C21" s="18" t="s">
        <v>11</v>
      </c>
      <c r="D21" s="18" t="s">
        <v>366</v>
      </c>
      <c r="E21" s="22">
        <v>1</v>
      </c>
      <c r="F21" s="22">
        <v>1</v>
      </c>
      <c r="G21" s="22"/>
      <c r="H21" s="35"/>
      <c r="I21" s="4" t="s">
        <v>42</v>
      </c>
      <c r="J21" s="4" t="s">
        <v>18</v>
      </c>
      <c r="K21" s="4" t="s">
        <v>127</v>
      </c>
      <c r="L21" s="4" t="s">
        <v>128</v>
      </c>
    </row>
    <row r="22" spans="1:12" ht="33" customHeight="1" x14ac:dyDescent="0.25">
      <c r="A22" s="27">
        <v>19</v>
      </c>
      <c r="B22" s="18" t="s">
        <v>137</v>
      </c>
      <c r="C22" s="18" t="s">
        <v>11</v>
      </c>
      <c r="D22" s="18" t="s">
        <v>367</v>
      </c>
      <c r="E22" s="22">
        <v>1</v>
      </c>
      <c r="F22" s="22">
        <v>1</v>
      </c>
      <c r="G22" s="22"/>
      <c r="H22" s="35"/>
      <c r="I22" s="4" t="s">
        <v>42</v>
      </c>
      <c r="J22" s="4" t="s">
        <v>18</v>
      </c>
      <c r="K22" s="4" t="s">
        <v>127</v>
      </c>
      <c r="L22" s="4" t="s">
        <v>128</v>
      </c>
    </row>
    <row r="23" spans="1:12" ht="23.25" customHeight="1" x14ac:dyDescent="0.25">
      <c r="A23" s="27">
        <v>20</v>
      </c>
      <c r="B23" s="18" t="s">
        <v>194</v>
      </c>
      <c r="C23" s="18" t="s">
        <v>11</v>
      </c>
      <c r="D23" s="18" t="s">
        <v>368</v>
      </c>
      <c r="E23" s="22">
        <v>1</v>
      </c>
      <c r="F23" s="22">
        <v>1</v>
      </c>
      <c r="G23" s="22"/>
      <c r="H23" s="35"/>
      <c r="I23" s="4" t="s">
        <v>42</v>
      </c>
      <c r="J23" s="4" t="s">
        <v>18</v>
      </c>
      <c r="K23" s="4" t="s">
        <v>127</v>
      </c>
      <c r="L23" s="4" t="s">
        <v>128</v>
      </c>
    </row>
    <row r="24" spans="1:12" ht="23.25" customHeight="1" x14ac:dyDescent="0.25">
      <c r="A24" s="27">
        <v>21</v>
      </c>
      <c r="B24" s="18" t="s">
        <v>195</v>
      </c>
      <c r="C24" s="18" t="s">
        <v>11</v>
      </c>
      <c r="D24" s="18" t="s">
        <v>369</v>
      </c>
      <c r="E24" s="22">
        <v>1</v>
      </c>
      <c r="F24" s="22">
        <v>1</v>
      </c>
      <c r="G24" s="22"/>
      <c r="H24" s="35"/>
      <c r="I24" s="4" t="s">
        <v>42</v>
      </c>
      <c r="J24" s="4" t="s">
        <v>18</v>
      </c>
      <c r="K24" s="4" t="s">
        <v>127</v>
      </c>
      <c r="L24" s="4" t="s">
        <v>128</v>
      </c>
    </row>
    <row r="25" spans="1:12" ht="22.5" customHeight="1" x14ac:dyDescent="0.25">
      <c r="A25" s="27">
        <v>22</v>
      </c>
      <c r="B25" s="18" t="s">
        <v>196</v>
      </c>
      <c r="C25" s="18" t="s">
        <v>11</v>
      </c>
      <c r="D25" s="18" t="s">
        <v>370</v>
      </c>
      <c r="E25" s="22">
        <v>1</v>
      </c>
      <c r="F25" s="22">
        <v>1</v>
      </c>
      <c r="G25" s="22"/>
      <c r="H25" s="35"/>
      <c r="I25" s="4" t="s">
        <v>42</v>
      </c>
      <c r="J25" s="4" t="s">
        <v>18</v>
      </c>
      <c r="K25" s="4" t="s">
        <v>127</v>
      </c>
      <c r="L25" s="4" t="s">
        <v>128</v>
      </c>
    </row>
    <row r="26" spans="1:12" ht="24" customHeight="1" x14ac:dyDescent="0.25">
      <c r="A26" s="27">
        <v>23</v>
      </c>
      <c r="B26" s="18" t="s">
        <v>197</v>
      </c>
      <c r="C26" s="18" t="s">
        <v>11</v>
      </c>
      <c r="D26" s="18" t="s">
        <v>371</v>
      </c>
      <c r="E26" s="22">
        <v>1</v>
      </c>
      <c r="F26" s="22">
        <v>1</v>
      </c>
      <c r="G26" s="22"/>
      <c r="H26" s="35"/>
      <c r="I26" s="4" t="s">
        <v>42</v>
      </c>
      <c r="J26" s="4" t="s">
        <v>18</v>
      </c>
      <c r="K26" s="4" t="s">
        <v>127</v>
      </c>
      <c r="L26" s="4" t="s">
        <v>128</v>
      </c>
    </row>
    <row r="27" spans="1:12" ht="21" customHeight="1" x14ac:dyDescent="0.25">
      <c r="A27" s="27">
        <v>24</v>
      </c>
      <c r="B27" s="18" t="s">
        <v>198</v>
      </c>
      <c r="C27" s="18" t="s">
        <v>11</v>
      </c>
      <c r="D27" s="18" t="s">
        <v>372</v>
      </c>
      <c r="E27" s="22">
        <v>1</v>
      </c>
      <c r="F27" s="22">
        <v>1</v>
      </c>
      <c r="G27" s="22"/>
      <c r="H27" s="35"/>
      <c r="I27" s="4" t="s">
        <v>42</v>
      </c>
      <c r="J27" s="4" t="s">
        <v>18</v>
      </c>
      <c r="K27" s="4" t="s">
        <v>127</v>
      </c>
      <c r="L27" s="4" t="s">
        <v>128</v>
      </c>
    </row>
    <row r="28" spans="1:12" ht="24.75" customHeight="1" x14ac:dyDescent="0.25">
      <c r="A28" s="27">
        <v>25</v>
      </c>
      <c r="B28" s="18" t="s">
        <v>199</v>
      </c>
      <c r="C28" s="18" t="s">
        <v>11</v>
      </c>
      <c r="D28" s="18">
        <v>10851060008</v>
      </c>
      <c r="E28" s="22">
        <v>1</v>
      </c>
      <c r="F28" s="22">
        <v>1</v>
      </c>
      <c r="G28" s="22"/>
      <c r="H28" s="35"/>
      <c r="I28" s="4" t="s">
        <v>42</v>
      </c>
      <c r="J28" s="4" t="s">
        <v>18</v>
      </c>
      <c r="K28" s="4" t="s">
        <v>127</v>
      </c>
      <c r="L28" s="4" t="s">
        <v>128</v>
      </c>
    </row>
    <row r="29" spans="1:12" ht="33" customHeight="1" x14ac:dyDescent="0.25">
      <c r="A29" s="27">
        <v>26</v>
      </c>
      <c r="B29" s="18" t="s">
        <v>261</v>
      </c>
      <c r="C29" s="18" t="s">
        <v>11</v>
      </c>
      <c r="D29" s="18" t="s">
        <v>373</v>
      </c>
      <c r="E29" s="22">
        <v>1</v>
      </c>
      <c r="F29" s="22">
        <v>1</v>
      </c>
      <c r="G29" s="22"/>
      <c r="H29" s="35"/>
      <c r="I29" s="4" t="s">
        <v>42</v>
      </c>
      <c r="J29" s="4" t="s">
        <v>18</v>
      </c>
      <c r="K29" s="4" t="s">
        <v>127</v>
      </c>
      <c r="L29" s="4" t="s">
        <v>128</v>
      </c>
    </row>
    <row r="30" spans="1:12" ht="32.25" customHeight="1" x14ac:dyDescent="0.25">
      <c r="A30" s="27">
        <v>27</v>
      </c>
      <c r="B30" s="18" t="s">
        <v>200</v>
      </c>
      <c r="C30" s="18" t="s">
        <v>11</v>
      </c>
      <c r="D30" s="18" t="s">
        <v>374</v>
      </c>
      <c r="E30" s="22">
        <v>1</v>
      </c>
      <c r="F30" s="22">
        <v>1</v>
      </c>
      <c r="G30" s="22"/>
      <c r="H30" s="35"/>
      <c r="I30" s="4" t="s">
        <v>42</v>
      </c>
      <c r="J30" s="4" t="s">
        <v>18</v>
      </c>
      <c r="K30" s="4" t="s">
        <v>127</v>
      </c>
      <c r="L30" s="4" t="s">
        <v>128</v>
      </c>
    </row>
    <row r="31" spans="1:12" ht="33" customHeight="1" x14ac:dyDescent="0.25">
      <c r="A31" s="27">
        <v>28</v>
      </c>
      <c r="B31" s="18" t="s">
        <v>201</v>
      </c>
      <c r="C31" s="18" t="s">
        <v>11</v>
      </c>
      <c r="D31" s="18" t="s">
        <v>375</v>
      </c>
      <c r="E31" s="22">
        <v>1</v>
      </c>
      <c r="F31" s="22">
        <v>1</v>
      </c>
      <c r="G31" s="22"/>
      <c r="H31" s="35"/>
      <c r="I31" s="4" t="s">
        <v>42</v>
      </c>
      <c r="J31" s="4" t="s">
        <v>18</v>
      </c>
      <c r="K31" s="4" t="s">
        <v>127</v>
      </c>
      <c r="L31" s="4" t="s">
        <v>128</v>
      </c>
    </row>
    <row r="32" spans="1:12" ht="30.75" customHeight="1" x14ac:dyDescent="0.25">
      <c r="A32" s="27">
        <v>29</v>
      </c>
      <c r="B32" s="18" t="s">
        <v>202</v>
      </c>
      <c r="C32" s="18" t="s">
        <v>11</v>
      </c>
      <c r="D32" s="18" t="s">
        <v>376</v>
      </c>
      <c r="E32" s="22">
        <v>1</v>
      </c>
      <c r="F32" s="22">
        <v>1</v>
      </c>
      <c r="G32" s="22"/>
      <c r="H32" s="35"/>
      <c r="I32" s="4" t="s">
        <v>42</v>
      </c>
      <c r="J32" s="4" t="s">
        <v>18</v>
      </c>
      <c r="K32" s="4" t="s">
        <v>127</v>
      </c>
      <c r="L32" s="4" t="s">
        <v>128</v>
      </c>
    </row>
    <row r="33" spans="1:12" ht="24" customHeight="1" x14ac:dyDescent="0.25">
      <c r="A33" s="27">
        <v>30</v>
      </c>
      <c r="B33" s="18" t="s">
        <v>203</v>
      </c>
      <c r="C33" s="18" t="s">
        <v>11</v>
      </c>
      <c r="D33" s="18" t="s">
        <v>377</v>
      </c>
      <c r="E33" s="22">
        <v>1</v>
      </c>
      <c r="F33" s="22">
        <v>1</v>
      </c>
      <c r="G33" s="22"/>
      <c r="H33" s="35"/>
      <c r="I33" s="4" t="s">
        <v>42</v>
      </c>
      <c r="J33" s="4" t="s">
        <v>18</v>
      </c>
      <c r="K33" s="4" t="s">
        <v>127</v>
      </c>
      <c r="L33" s="4" t="s">
        <v>128</v>
      </c>
    </row>
    <row r="34" spans="1:12" ht="20.25" customHeight="1" x14ac:dyDescent="0.25">
      <c r="A34" s="27">
        <v>31</v>
      </c>
      <c r="B34" s="18" t="s">
        <v>204</v>
      </c>
      <c r="C34" s="18" t="s">
        <v>11</v>
      </c>
      <c r="D34" s="18" t="s">
        <v>378</v>
      </c>
      <c r="E34" s="22">
        <v>1</v>
      </c>
      <c r="F34" s="22">
        <v>1</v>
      </c>
      <c r="G34" s="22"/>
      <c r="H34" s="35"/>
      <c r="I34" s="4" t="s">
        <v>42</v>
      </c>
      <c r="J34" s="4" t="s">
        <v>18</v>
      </c>
      <c r="K34" s="4" t="s">
        <v>127</v>
      </c>
      <c r="L34" s="4" t="s">
        <v>128</v>
      </c>
    </row>
    <row r="35" spans="1:12" ht="23.25" customHeight="1" x14ac:dyDescent="0.25">
      <c r="A35" s="27">
        <v>32</v>
      </c>
      <c r="B35" s="18" t="s">
        <v>205</v>
      </c>
      <c r="C35" s="18" t="s">
        <v>11</v>
      </c>
      <c r="D35" s="18" t="s">
        <v>379</v>
      </c>
      <c r="E35" s="22">
        <v>1</v>
      </c>
      <c r="F35" s="22">
        <v>1</v>
      </c>
      <c r="G35" s="22"/>
      <c r="H35" s="35"/>
      <c r="I35" s="4" t="s">
        <v>42</v>
      </c>
      <c r="J35" s="4" t="s">
        <v>18</v>
      </c>
      <c r="K35" s="4" t="s">
        <v>127</v>
      </c>
      <c r="L35" s="4" t="s">
        <v>128</v>
      </c>
    </row>
    <row r="36" spans="1:12" ht="23.25" customHeight="1" x14ac:dyDescent="0.25">
      <c r="A36" s="27">
        <v>33</v>
      </c>
      <c r="B36" s="18" t="s">
        <v>206</v>
      </c>
      <c r="C36" s="18" t="s">
        <v>11</v>
      </c>
      <c r="D36" s="18" t="s">
        <v>380</v>
      </c>
      <c r="E36" s="22">
        <v>1</v>
      </c>
      <c r="F36" s="22">
        <v>1</v>
      </c>
      <c r="G36" s="22"/>
      <c r="H36" s="35"/>
      <c r="I36" s="4" t="s">
        <v>42</v>
      </c>
      <c r="J36" s="4" t="s">
        <v>18</v>
      </c>
      <c r="K36" s="4" t="s">
        <v>127</v>
      </c>
      <c r="L36" s="4" t="s">
        <v>128</v>
      </c>
    </row>
    <row r="37" spans="1:12" ht="21" customHeight="1" x14ac:dyDescent="0.25">
      <c r="A37" s="27">
        <v>34</v>
      </c>
      <c r="B37" s="18" t="s">
        <v>207</v>
      </c>
      <c r="C37" s="18" t="s">
        <v>11</v>
      </c>
      <c r="D37" s="18" t="s">
        <v>381</v>
      </c>
      <c r="E37" s="22">
        <v>1</v>
      </c>
      <c r="F37" s="22">
        <v>1</v>
      </c>
      <c r="G37" s="22"/>
      <c r="H37" s="35"/>
      <c r="I37" s="4" t="s">
        <v>42</v>
      </c>
      <c r="J37" s="4" t="s">
        <v>18</v>
      </c>
      <c r="K37" s="4" t="s">
        <v>127</v>
      </c>
      <c r="L37" s="4" t="s">
        <v>128</v>
      </c>
    </row>
    <row r="38" spans="1:12" ht="22.5" customHeight="1" x14ac:dyDescent="0.25">
      <c r="A38" s="27">
        <v>35</v>
      </c>
      <c r="B38" s="18" t="s">
        <v>208</v>
      </c>
      <c r="C38" s="18" t="s">
        <v>11</v>
      </c>
      <c r="D38" s="18" t="s">
        <v>382</v>
      </c>
      <c r="E38" s="22">
        <v>1</v>
      </c>
      <c r="F38" s="22">
        <v>1</v>
      </c>
      <c r="G38" s="22"/>
      <c r="H38" s="35"/>
      <c r="I38" s="4" t="s">
        <v>42</v>
      </c>
      <c r="J38" s="4" t="s">
        <v>18</v>
      </c>
      <c r="K38" s="4" t="s">
        <v>127</v>
      </c>
      <c r="L38" s="4" t="s">
        <v>128</v>
      </c>
    </row>
    <row r="39" spans="1:12" ht="24" customHeight="1" x14ac:dyDescent="0.25">
      <c r="A39" s="27">
        <v>36</v>
      </c>
      <c r="B39" s="18" t="s">
        <v>209</v>
      </c>
      <c r="C39" s="18" t="s">
        <v>11</v>
      </c>
      <c r="D39" s="18" t="s">
        <v>383</v>
      </c>
      <c r="E39" s="22">
        <v>1</v>
      </c>
      <c r="F39" s="22">
        <v>1</v>
      </c>
      <c r="G39" s="22"/>
      <c r="H39" s="35"/>
      <c r="I39" s="4" t="s">
        <v>42</v>
      </c>
      <c r="J39" s="4" t="s">
        <v>18</v>
      </c>
      <c r="K39" s="4" t="s">
        <v>127</v>
      </c>
      <c r="L39" s="4" t="s">
        <v>128</v>
      </c>
    </row>
    <row r="40" spans="1:12" ht="33" customHeight="1" x14ac:dyDescent="0.25">
      <c r="A40" s="27">
        <v>37</v>
      </c>
      <c r="B40" s="18" t="s">
        <v>210</v>
      </c>
      <c r="C40" s="18" t="s">
        <v>11</v>
      </c>
      <c r="D40" s="18" t="s">
        <v>384</v>
      </c>
      <c r="E40" s="22">
        <v>1</v>
      </c>
      <c r="F40" s="22">
        <v>1</v>
      </c>
      <c r="G40" s="22"/>
      <c r="H40" s="35"/>
      <c r="I40" s="4" t="s">
        <v>42</v>
      </c>
      <c r="J40" s="4" t="s">
        <v>18</v>
      </c>
      <c r="K40" s="4" t="s">
        <v>127</v>
      </c>
      <c r="L40" s="4" t="s">
        <v>128</v>
      </c>
    </row>
    <row r="41" spans="1:12" ht="21" customHeight="1" x14ac:dyDescent="0.25">
      <c r="A41" s="27">
        <v>38</v>
      </c>
      <c r="B41" s="18" t="s">
        <v>211</v>
      </c>
      <c r="C41" s="18" t="s">
        <v>11</v>
      </c>
      <c r="D41" s="18" t="s">
        <v>385</v>
      </c>
      <c r="E41" s="22">
        <v>1</v>
      </c>
      <c r="F41" s="22">
        <v>1</v>
      </c>
      <c r="G41" s="22"/>
      <c r="H41" s="35"/>
      <c r="I41" s="4" t="s">
        <v>42</v>
      </c>
      <c r="J41" s="4" t="s">
        <v>18</v>
      </c>
      <c r="K41" s="4" t="s">
        <v>127</v>
      </c>
      <c r="L41" s="4" t="s">
        <v>128</v>
      </c>
    </row>
    <row r="42" spans="1:12" ht="19.5" customHeight="1" x14ac:dyDescent="0.25">
      <c r="A42" s="27">
        <v>39</v>
      </c>
      <c r="B42" s="18" t="s">
        <v>212</v>
      </c>
      <c r="C42" s="18" t="s">
        <v>11</v>
      </c>
      <c r="D42" s="18" t="s">
        <v>386</v>
      </c>
      <c r="E42" s="22">
        <v>1</v>
      </c>
      <c r="F42" s="22">
        <v>1</v>
      </c>
      <c r="G42" s="22"/>
      <c r="H42" s="35"/>
      <c r="I42" s="4" t="s">
        <v>42</v>
      </c>
      <c r="J42" s="4" t="s">
        <v>18</v>
      </c>
      <c r="K42" s="4" t="s">
        <v>127</v>
      </c>
      <c r="L42" s="4" t="s">
        <v>128</v>
      </c>
    </row>
    <row r="43" spans="1:12" ht="21" customHeight="1" x14ac:dyDescent="0.25">
      <c r="A43" s="27">
        <v>40</v>
      </c>
      <c r="B43" s="18" t="s">
        <v>213</v>
      </c>
      <c r="C43" s="18" t="s">
        <v>11</v>
      </c>
      <c r="D43" s="18" t="s">
        <v>387</v>
      </c>
      <c r="E43" s="22">
        <v>1</v>
      </c>
      <c r="F43" s="22">
        <v>1</v>
      </c>
      <c r="G43" s="22"/>
      <c r="H43" s="35"/>
      <c r="I43" s="4" t="s">
        <v>42</v>
      </c>
      <c r="J43" s="4" t="s">
        <v>18</v>
      </c>
      <c r="K43" s="4" t="s">
        <v>127</v>
      </c>
      <c r="L43" s="4" t="s">
        <v>128</v>
      </c>
    </row>
    <row r="44" spans="1:12" ht="21.75" customHeight="1" x14ac:dyDescent="0.25">
      <c r="A44" s="27">
        <v>41</v>
      </c>
      <c r="B44" s="18" t="s">
        <v>214</v>
      </c>
      <c r="C44" s="18" t="s">
        <v>11</v>
      </c>
      <c r="D44" s="18" t="s">
        <v>388</v>
      </c>
      <c r="E44" s="22">
        <v>1</v>
      </c>
      <c r="F44" s="22">
        <v>1</v>
      </c>
      <c r="G44" s="22"/>
      <c r="H44" s="35"/>
      <c r="I44" s="4" t="s">
        <v>42</v>
      </c>
      <c r="J44" s="4" t="s">
        <v>18</v>
      </c>
      <c r="K44" s="4" t="s">
        <v>127</v>
      </c>
      <c r="L44" s="4" t="s">
        <v>128</v>
      </c>
    </row>
    <row r="45" spans="1:12" ht="22.5" customHeight="1" x14ac:dyDescent="0.25">
      <c r="A45" s="27">
        <v>42</v>
      </c>
      <c r="B45" s="18" t="s">
        <v>215</v>
      </c>
      <c r="C45" s="18" t="s">
        <v>11</v>
      </c>
      <c r="D45" s="18" t="s">
        <v>389</v>
      </c>
      <c r="E45" s="22">
        <v>1</v>
      </c>
      <c r="F45" s="22">
        <v>1</v>
      </c>
      <c r="G45" s="22"/>
      <c r="H45" s="35"/>
      <c r="I45" s="4" t="s">
        <v>42</v>
      </c>
      <c r="J45" s="4" t="s">
        <v>18</v>
      </c>
      <c r="K45" s="4" t="s">
        <v>127</v>
      </c>
      <c r="L45" s="4" t="s">
        <v>128</v>
      </c>
    </row>
    <row r="46" spans="1:12" ht="19.5" customHeight="1" x14ac:dyDescent="0.25">
      <c r="A46" s="27">
        <v>43</v>
      </c>
      <c r="B46" s="18" t="s">
        <v>216</v>
      </c>
      <c r="C46" s="18" t="s">
        <v>11</v>
      </c>
      <c r="D46" s="18" t="s">
        <v>390</v>
      </c>
      <c r="E46" s="22">
        <v>1</v>
      </c>
      <c r="F46" s="22">
        <v>1</v>
      </c>
      <c r="G46" s="22"/>
      <c r="H46" s="35"/>
      <c r="I46" s="4" t="s">
        <v>42</v>
      </c>
      <c r="J46" s="4" t="s">
        <v>18</v>
      </c>
      <c r="K46" s="4" t="s">
        <v>127</v>
      </c>
      <c r="L46" s="4" t="s">
        <v>128</v>
      </c>
    </row>
    <row r="47" spans="1:12" ht="42.75" customHeight="1" x14ac:dyDescent="0.25">
      <c r="A47" s="27">
        <v>44</v>
      </c>
      <c r="B47" s="18" t="s">
        <v>217</v>
      </c>
      <c r="C47" s="18" t="s">
        <v>11</v>
      </c>
      <c r="D47" s="18" t="s">
        <v>391</v>
      </c>
      <c r="E47" s="22">
        <v>1</v>
      </c>
      <c r="F47" s="22">
        <v>1</v>
      </c>
      <c r="G47" s="22"/>
      <c r="H47" s="35"/>
      <c r="I47" s="4" t="s">
        <v>42</v>
      </c>
      <c r="J47" s="4" t="s">
        <v>18</v>
      </c>
      <c r="K47" s="4" t="s">
        <v>127</v>
      </c>
      <c r="L47" s="4" t="s">
        <v>128</v>
      </c>
    </row>
    <row r="48" spans="1:12" ht="31.5" customHeight="1" x14ac:dyDescent="0.25">
      <c r="A48" s="27">
        <v>45</v>
      </c>
      <c r="B48" s="18" t="s">
        <v>218</v>
      </c>
      <c r="C48" s="18" t="s">
        <v>11</v>
      </c>
      <c r="D48" s="18" t="s">
        <v>392</v>
      </c>
      <c r="E48" s="22">
        <v>1</v>
      </c>
      <c r="F48" s="22">
        <v>1</v>
      </c>
      <c r="G48" s="22"/>
      <c r="H48" s="35"/>
      <c r="I48" s="4" t="s">
        <v>42</v>
      </c>
      <c r="J48" s="4" t="s">
        <v>18</v>
      </c>
      <c r="K48" s="4" t="s">
        <v>127</v>
      </c>
      <c r="L48" s="4" t="s">
        <v>128</v>
      </c>
    </row>
    <row r="49" spans="1:12" ht="33" customHeight="1" x14ac:dyDescent="0.25">
      <c r="A49" s="27">
        <v>46</v>
      </c>
      <c r="B49" s="18" t="s">
        <v>219</v>
      </c>
      <c r="C49" s="18" t="s">
        <v>11</v>
      </c>
      <c r="D49" s="18" t="s">
        <v>393</v>
      </c>
      <c r="E49" s="22">
        <v>1</v>
      </c>
      <c r="F49" s="22">
        <v>1</v>
      </c>
      <c r="G49" s="22"/>
      <c r="H49" s="35"/>
      <c r="I49" s="4" t="s">
        <v>42</v>
      </c>
      <c r="J49" s="4" t="s">
        <v>18</v>
      </c>
      <c r="K49" s="4" t="s">
        <v>127</v>
      </c>
      <c r="L49" s="4" t="s">
        <v>128</v>
      </c>
    </row>
    <row r="50" spans="1:12" ht="33" customHeight="1" x14ac:dyDescent="0.25">
      <c r="A50" s="27">
        <v>47</v>
      </c>
      <c r="B50" s="18" t="s">
        <v>220</v>
      </c>
      <c r="C50" s="18" t="s">
        <v>11</v>
      </c>
      <c r="D50" s="18">
        <v>10851060030</v>
      </c>
      <c r="E50" s="22">
        <v>1</v>
      </c>
      <c r="F50" s="22">
        <v>1</v>
      </c>
      <c r="G50" s="22"/>
      <c r="H50" s="35"/>
      <c r="I50" s="4" t="s">
        <v>42</v>
      </c>
      <c r="J50" s="4" t="s">
        <v>18</v>
      </c>
      <c r="K50" s="4" t="s">
        <v>127</v>
      </c>
      <c r="L50" s="4" t="s">
        <v>128</v>
      </c>
    </row>
    <row r="51" spans="1:12" ht="32.25" customHeight="1" x14ac:dyDescent="0.25">
      <c r="A51" s="27">
        <v>48</v>
      </c>
      <c r="B51" s="18" t="s">
        <v>221</v>
      </c>
      <c r="C51" s="18" t="s">
        <v>11</v>
      </c>
      <c r="D51" s="18" t="s">
        <v>394</v>
      </c>
      <c r="E51" s="22">
        <v>1</v>
      </c>
      <c r="F51" s="22">
        <v>1</v>
      </c>
      <c r="G51" s="22"/>
      <c r="H51" s="35"/>
      <c r="I51" s="4" t="s">
        <v>42</v>
      </c>
      <c r="J51" s="4" t="s">
        <v>18</v>
      </c>
      <c r="K51" s="4" t="s">
        <v>127</v>
      </c>
      <c r="L51" s="4" t="s">
        <v>128</v>
      </c>
    </row>
    <row r="52" spans="1:12" ht="33" customHeight="1" x14ac:dyDescent="0.25">
      <c r="A52" s="27">
        <v>49</v>
      </c>
      <c r="B52" s="18" t="s">
        <v>222</v>
      </c>
      <c r="C52" s="18" t="s">
        <v>11</v>
      </c>
      <c r="D52" s="18" t="s">
        <v>395</v>
      </c>
      <c r="E52" s="22">
        <v>1</v>
      </c>
      <c r="F52" s="22">
        <v>1</v>
      </c>
      <c r="G52" s="22"/>
      <c r="H52" s="35"/>
      <c r="I52" s="4" t="s">
        <v>42</v>
      </c>
      <c r="J52" s="4" t="s">
        <v>18</v>
      </c>
      <c r="K52" s="4" t="s">
        <v>127</v>
      </c>
      <c r="L52" s="4" t="s">
        <v>128</v>
      </c>
    </row>
    <row r="53" spans="1:12" ht="31.5" customHeight="1" x14ac:dyDescent="0.25">
      <c r="A53" s="27">
        <v>50</v>
      </c>
      <c r="B53" s="18" t="s">
        <v>223</v>
      </c>
      <c r="C53" s="18" t="s">
        <v>11</v>
      </c>
      <c r="D53" s="18" t="s">
        <v>396</v>
      </c>
      <c r="E53" s="22">
        <v>1</v>
      </c>
      <c r="F53" s="22">
        <v>1</v>
      </c>
      <c r="G53" s="22"/>
      <c r="H53" s="35"/>
      <c r="I53" s="4" t="s">
        <v>42</v>
      </c>
      <c r="J53" s="4" t="s">
        <v>18</v>
      </c>
      <c r="K53" s="4" t="s">
        <v>127</v>
      </c>
      <c r="L53" s="4" t="s">
        <v>128</v>
      </c>
    </row>
    <row r="54" spans="1:12" ht="21" customHeight="1" x14ac:dyDescent="0.25">
      <c r="A54" s="27">
        <v>51</v>
      </c>
      <c r="B54" s="18" t="s">
        <v>335</v>
      </c>
      <c r="C54" s="18" t="s">
        <v>36</v>
      </c>
      <c r="D54" s="18" t="s">
        <v>138</v>
      </c>
      <c r="E54" s="22">
        <v>1</v>
      </c>
      <c r="F54" s="22">
        <v>1</v>
      </c>
      <c r="G54" s="22"/>
      <c r="H54" s="35"/>
      <c r="I54" s="4" t="s">
        <v>63</v>
      </c>
      <c r="J54" s="4" t="s">
        <v>18</v>
      </c>
      <c r="K54" s="4" t="s">
        <v>127</v>
      </c>
      <c r="L54" s="4" t="s">
        <v>128</v>
      </c>
    </row>
    <row r="55" spans="1:12" ht="21.75" customHeight="1" x14ac:dyDescent="0.25">
      <c r="A55" s="27">
        <v>52</v>
      </c>
      <c r="B55" s="18" t="s">
        <v>139</v>
      </c>
      <c r="C55" s="18" t="s">
        <v>36</v>
      </c>
      <c r="D55" s="18" t="s">
        <v>140</v>
      </c>
      <c r="E55" s="22">
        <v>1</v>
      </c>
      <c r="F55" s="22"/>
      <c r="G55" s="22">
        <v>1</v>
      </c>
      <c r="H55" s="35"/>
      <c r="I55" s="4" t="s">
        <v>63</v>
      </c>
      <c r="J55" s="4" t="s">
        <v>18</v>
      </c>
      <c r="K55" s="4" t="s">
        <v>127</v>
      </c>
      <c r="L55" s="4" t="s">
        <v>128</v>
      </c>
    </row>
    <row r="56" spans="1:12" ht="23.25" customHeight="1" x14ac:dyDescent="0.25">
      <c r="A56" s="27">
        <v>53</v>
      </c>
      <c r="B56" s="18" t="s">
        <v>263</v>
      </c>
      <c r="C56" s="18" t="s">
        <v>36</v>
      </c>
      <c r="D56" s="18" t="s">
        <v>398</v>
      </c>
      <c r="E56" s="22">
        <v>1</v>
      </c>
      <c r="F56" s="22" t="s">
        <v>411</v>
      </c>
      <c r="G56" s="22"/>
      <c r="H56" s="35"/>
      <c r="I56" s="4" t="s">
        <v>63</v>
      </c>
      <c r="J56" s="4" t="s">
        <v>18</v>
      </c>
      <c r="K56" s="4" t="s">
        <v>127</v>
      </c>
      <c r="L56" s="4" t="s">
        <v>128</v>
      </c>
    </row>
    <row r="57" spans="1:12" ht="22.5" customHeight="1" x14ac:dyDescent="0.25">
      <c r="A57" s="27">
        <v>54</v>
      </c>
      <c r="B57" s="18" t="s">
        <v>264</v>
      </c>
      <c r="C57" s="18" t="s">
        <v>36</v>
      </c>
      <c r="D57" s="18" t="s">
        <v>397</v>
      </c>
      <c r="E57" s="22">
        <v>1</v>
      </c>
      <c r="F57" s="22"/>
      <c r="G57" s="22">
        <v>1</v>
      </c>
      <c r="H57" s="35"/>
      <c r="I57" s="4" t="s">
        <v>63</v>
      </c>
      <c r="J57" s="4" t="s">
        <v>18</v>
      </c>
      <c r="K57" s="4" t="s">
        <v>127</v>
      </c>
      <c r="L57" s="4" t="s">
        <v>128</v>
      </c>
    </row>
    <row r="58" spans="1:12" ht="23.25" customHeight="1" x14ac:dyDescent="0.25">
      <c r="A58" s="27">
        <v>55</v>
      </c>
      <c r="B58" s="18" t="s">
        <v>141</v>
      </c>
      <c r="C58" s="18" t="s">
        <v>36</v>
      </c>
      <c r="D58" s="18" t="s">
        <v>399</v>
      </c>
      <c r="E58" s="22">
        <v>88132</v>
      </c>
      <c r="F58" s="22">
        <v>88132</v>
      </c>
      <c r="G58" s="22"/>
      <c r="H58" s="35"/>
      <c r="I58" s="4" t="s">
        <v>63</v>
      </c>
      <c r="J58" s="4" t="s">
        <v>18</v>
      </c>
      <c r="K58" s="4" t="s">
        <v>127</v>
      </c>
      <c r="L58" s="4" t="s">
        <v>128</v>
      </c>
    </row>
    <row r="59" spans="1:12" ht="24" customHeight="1" x14ac:dyDescent="0.25">
      <c r="A59" s="109" t="s">
        <v>351</v>
      </c>
      <c r="B59" s="110"/>
      <c r="C59" s="110"/>
      <c r="D59" s="111"/>
      <c r="E59" s="34">
        <f>SUM(E15:E58)</f>
        <v>229067</v>
      </c>
      <c r="F59" s="34">
        <f>SUM(F15:F58)</f>
        <v>207425.3</v>
      </c>
      <c r="G59" s="34">
        <f>E59-F59</f>
        <v>21641.700000000012</v>
      </c>
      <c r="H59" s="35"/>
      <c r="I59" s="4"/>
      <c r="J59" s="4"/>
      <c r="K59" s="4"/>
      <c r="L59" s="4"/>
    </row>
    <row r="60" spans="1:12" ht="24" customHeight="1" x14ac:dyDescent="0.25">
      <c r="A60" s="109" t="s">
        <v>352</v>
      </c>
      <c r="B60" s="110"/>
      <c r="C60" s="110"/>
      <c r="D60" s="111"/>
      <c r="E60" s="34">
        <f>E59+E14</f>
        <v>12584933.5</v>
      </c>
      <c r="F60" s="34">
        <f>F14+F59</f>
        <v>3071117.4099999997</v>
      </c>
      <c r="G60" s="34">
        <f>E60-F60</f>
        <v>9513816.0899999999</v>
      </c>
      <c r="H60" s="35"/>
      <c r="I60" s="4"/>
      <c r="J60" s="4"/>
      <c r="K60" s="4"/>
      <c r="L60" s="4"/>
    </row>
    <row r="61" spans="1:12" ht="17.25" customHeight="1" x14ac:dyDescent="0.25">
      <c r="A61" s="27">
        <v>56</v>
      </c>
      <c r="B61" s="36" t="s">
        <v>142</v>
      </c>
      <c r="C61" s="18" t="s">
        <v>44</v>
      </c>
      <c r="D61" s="29">
        <v>110104030001</v>
      </c>
      <c r="E61" s="35">
        <v>13280.4</v>
      </c>
      <c r="F61" s="35">
        <v>13280.4</v>
      </c>
      <c r="G61" s="35"/>
      <c r="H61" s="28">
        <v>39083</v>
      </c>
      <c r="I61" s="4" t="s">
        <v>126</v>
      </c>
      <c r="J61" s="4" t="s">
        <v>101</v>
      </c>
      <c r="K61" s="4" t="s">
        <v>127</v>
      </c>
      <c r="L61" s="4" t="s">
        <v>128</v>
      </c>
    </row>
    <row r="62" spans="1:12" ht="18.75" customHeight="1" x14ac:dyDescent="0.25">
      <c r="A62" s="27">
        <v>57</v>
      </c>
      <c r="B62" s="36" t="s">
        <v>143</v>
      </c>
      <c r="C62" s="102" t="s">
        <v>44</v>
      </c>
      <c r="D62" s="29">
        <v>1101104030005</v>
      </c>
      <c r="E62" s="35">
        <v>6961.5</v>
      </c>
      <c r="F62" s="35">
        <v>6961.5</v>
      </c>
      <c r="G62" s="35"/>
      <c r="H62" s="28">
        <v>39083</v>
      </c>
      <c r="I62" s="4" t="s">
        <v>126</v>
      </c>
      <c r="J62" s="4" t="s">
        <v>101</v>
      </c>
      <c r="K62" s="4" t="s">
        <v>127</v>
      </c>
      <c r="L62" s="4" t="s">
        <v>128</v>
      </c>
    </row>
    <row r="63" spans="1:12" ht="17.25" customHeight="1" x14ac:dyDescent="0.25">
      <c r="A63" s="27">
        <v>58</v>
      </c>
      <c r="B63" s="36" t="s">
        <v>144</v>
      </c>
      <c r="C63" s="102" t="s">
        <v>44</v>
      </c>
      <c r="D63" s="29">
        <v>110104030007</v>
      </c>
      <c r="E63" s="35">
        <v>5980</v>
      </c>
      <c r="F63" s="35">
        <v>5980</v>
      </c>
      <c r="G63" s="35"/>
      <c r="H63" s="28">
        <v>39421</v>
      </c>
      <c r="I63" s="4" t="s">
        <v>126</v>
      </c>
      <c r="J63" s="4" t="s">
        <v>101</v>
      </c>
      <c r="K63" s="4" t="s">
        <v>127</v>
      </c>
      <c r="L63" s="4" t="s">
        <v>128</v>
      </c>
    </row>
    <row r="64" spans="1:12" ht="23.25" customHeight="1" x14ac:dyDescent="0.25">
      <c r="A64" s="27">
        <v>59</v>
      </c>
      <c r="B64" s="36" t="s">
        <v>145</v>
      </c>
      <c r="C64" s="102" t="s">
        <v>44</v>
      </c>
      <c r="D64" s="29">
        <v>110110440004</v>
      </c>
      <c r="E64" s="35">
        <v>13375</v>
      </c>
      <c r="F64" s="35">
        <v>13375</v>
      </c>
      <c r="G64" s="35"/>
      <c r="H64" s="28">
        <v>39721</v>
      </c>
      <c r="I64" s="4" t="s">
        <v>126</v>
      </c>
      <c r="J64" s="4" t="s">
        <v>101</v>
      </c>
      <c r="K64" s="4" t="s">
        <v>127</v>
      </c>
      <c r="L64" s="4" t="s">
        <v>128</v>
      </c>
    </row>
    <row r="65" spans="1:12" ht="21" customHeight="1" x14ac:dyDescent="0.25">
      <c r="A65" s="27">
        <v>60</v>
      </c>
      <c r="B65" s="36" t="s">
        <v>146</v>
      </c>
      <c r="C65" s="102" t="s">
        <v>44</v>
      </c>
      <c r="D65" s="18">
        <v>2101070007</v>
      </c>
      <c r="E65" s="35">
        <v>17580</v>
      </c>
      <c r="F65" s="35">
        <v>17580</v>
      </c>
      <c r="G65" s="35"/>
      <c r="H65" s="28">
        <v>41820</v>
      </c>
      <c r="I65" s="4" t="s">
        <v>126</v>
      </c>
      <c r="J65" s="4" t="s">
        <v>101</v>
      </c>
      <c r="K65" s="4" t="s">
        <v>127</v>
      </c>
      <c r="L65" s="4" t="s">
        <v>128</v>
      </c>
    </row>
    <row r="66" spans="1:12" ht="22.5" customHeight="1" x14ac:dyDescent="0.25">
      <c r="A66" s="27">
        <v>61</v>
      </c>
      <c r="B66" s="36" t="s">
        <v>147</v>
      </c>
      <c r="C66" s="102" t="s">
        <v>44</v>
      </c>
      <c r="D66" s="18">
        <v>2101070003</v>
      </c>
      <c r="E66" s="35">
        <v>9890</v>
      </c>
      <c r="F66" s="35">
        <v>9890</v>
      </c>
      <c r="G66" s="35"/>
      <c r="H66" s="28">
        <v>39598</v>
      </c>
      <c r="I66" s="4" t="s">
        <v>126</v>
      </c>
      <c r="J66" s="4" t="s">
        <v>101</v>
      </c>
      <c r="K66" s="4" t="s">
        <v>127</v>
      </c>
      <c r="L66" s="4" t="s">
        <v>128</v>
      </c>
    </row>
    <row r="67" spans="1:12" ht="22.5" customHeight="1" x14ac:dyDescent="0.25">
      <c r="A67" s="96">
        <v>62</v>
      </c>
      <c r="B67" s="36" t="s">
        <v>476</v>
      </c>
      <c r="C67" s="102" t="s">
        <v>44</v>
      </c>
      <c r="D67" s="102">
        <v>2101070013</v>
      </c>
      <c r="E67" s="35">
        <v>531000</v>
      </c>
      <c r="F67" s="35">
        <v>322453.62</v>
      </c>
      <c r="G67" s="35">
        <f>E67-F67</f>
        <v>208546.38</v>
      </c>
      <c r="H67" s="28">
        <v>44148</v>
      </c>
      <c r="I67" s="103" t="s">
        <v>126</v>
      </c>
      <c r="J67" s="103" t="s">
        <v>101</v>
      </c>
      <c r="K67" s="103" t="s">
        <v>127</v>
      </c>
      <c r="L67" s="103" t="s">
        <v>128</v>
      </c>
    </row>
    <row r="68" spans="1:12" s="40" customFormat="1" ht="22.5" customHeight="1" x14ac:dyDescent="0.25">
      <c r="A68" s="106" t="s">
        <v>343</v>
      </c>
      <c r="B68" s="107"/>
      <c r="C68" s="107"/>
      <c r="D68" s="108"/>
      <c r="E68" s="37">
        <f>SUM(E61:E67)</f>
        <v>598066.9</v>
      </c>
      <c r="F68" s="37">
        <f>SUM(F61:F67)</f>
        <v>389520.52</v>
      </c>
      <c r="G68" s="37">
        <f>SUM(G61:G67)</f>
        <v>208546.38</v>
      </c>
      <c r="H68" s="38"/>
      <c r="I68" s="39"/>
      <c r="J68" s="39"/>
      <c r="K68" s="39"/>
      <c r="L68" s="39"/>
    </row>
    <row r="69" spans="1:12" ht="22.5" customHeight="1" x14ac:dyDescent="0.25">
      <c r="A69" s="27">
        <v>63</v>
      </c>
      <c r="B69" s="36" t="s">
        <v>149</v>
      </c>
      <c r="C69" s="18" t="s">
        <v>11</v>
      </c>
      <c r="D69" s="18">
        <v>2101070006</v>
      </c>
      <c r="E69" s="35">
        <v>9025</v>
      </c>
      <c r="F69" s="35">
        <v>9025</v>
      </c>
      <c r="G69" s="35"/>
      <c r="H69" s="28">
        <v>39603</v>
      </c>
      <c r="I69" s="4" t="s">
        <v>126</v>
      </c>
      <c r="J69" s="4" t="s">
        <v>148</v>
      </c>
      <c r="K69" s="4" t="s">
        <v>127</v>
      </c>
      <c r="L69" s="4" t="s">
        <v>128</v>
      </c>
    </row>
    <row r="70" spans="1:12" ht="32.25" customHeight="1" x14ac:dyDescent="0.25">
      <c r="A70" s="27">
        <v>64</v>
      </c>
      <c r="B70" s="36" t="s">
        <v>150</v>
      </c>
      <c r="C70" s="18" t="s">
        <v>11</v>
      </c>
      <c r="D70" s="18">
        <v>1101040013</v>
      </c>
      <c r="E70" s="18">
        <v>21800</v>
      </c>
      <c r="F70" s="35">
        <v>21800</v>
      </c>
      <c r="G70" s="35"/>
      <c r="H70" s="28">
        <v>40178</v>
      </c>
      <c r="I70" s="4" t="s">
        <v>126</v>
      </c>
      <c r="J70" s="4" t="s">
        <v>148</v>
      </c>
      <c r="K70" s="4" t="s">
        <v>127</v>
      </c>
      <c r="L70" s="4" t="s">
        <v>128</v>
      </c>
    </row>
    <row r="71" spans="1:12" ht="24" customHeight="1" x14ac:dyDescent="0.25">
      <c r="A71" s="27">
        <v>65</v>
      </c>
      <c r="B71" s="36" t="s">
        <v>151</v>
      </c>
      <c r="C71" s="18" t="s">
        <v>11</v>
      </c>
      <c r="D71" s="18">
        <v>1101040014</v>
      </c>
      <c r="E71" s="35">
        <v>4400</v>
      </c>
      <c r="F71" s="35">
        <v>4400</v>
      </c>
      <c r="G71" s="35"/>
      <c r="H71" s="28">
        <v>40178</v>
      </c>
      <c r="I71" s="4" t="s">
        <v>126</v>
      </c>
      <c r="J71" s="4" t="s">
        <v>148</v>
      </c>
      <c r="K71" s="4" t="s">
        <v>127</v>
      </c>
      <c r="L71" s="4" t="s">
        <v>128</v>
      </c>
    </row>
    <row r="72" spans="1:12" ht="21.75" customHeight="1" x14ac:dyDescent="0.25">
      <c r="A72" s="27">
        <v>66</v>
      </c>
      <c r="B72" s="36" t="s">
        <v>152</v>
      </c>
      <c r="C72" s="18" t="s">
        <v>11</v>
      </c>
      <c r="D72" s="18">
        <v>1101060012</v>
      </c>
      <c r="E72" s="18">
        <v>24950</v>
      </c>
      <c r="F72" s="35">
        <v>24950</v>
      </c>
      <c r="G72" s="35"/>
      <c r="H72" s="28">
        <v>40178</v>
      </c>
      <c r="I72" s="4" t="s">
        <v>126</v>
      </c>
      <c r="J72" s="4" t="s">
        <v>148</v>
      </c>
      <c r="K72" s="4" t="s">
        <v>127</v>
      </c>
      <c r="L72" s="4" t="s">
        <v>128</v>
      </c>
    </row>
    <row r="73" spans="1:12" ht="24.75" customHeight="1" x14ac:dyDescent="0.25">
      <c r="A73" s="27">
        <v>67</v>
      </c>
      <c r="B73" s="36" t="s">
        <v>152</v>
      </c>
      <c r="C73" s="18" t="s">
        <v>11</v>
      </c>
      <c r="D73" s="18">
        <v>1101060013</v>
      </c>
      <c r="E73" s="18">
        <v>24950</v>
      </c>
      <c r="F73" s="35">
        <v>24950</v>
      </c>
      <c r="G73" s="35"/>
      <c r="H73" s="28">
        <v>40178</v>
      </c>
      <c r="I73" s="4" t="s">
        <v>126</v>
      </c>
      <c r="J73" s="4" t="s">
        <v>148</v>
      </c>
      <c r="K73" s="4" t="s">
        <v>127</v>
      </c>
      <c r="L73" s="4" t="s">
        <v>128</v>
      </c>
    </row>
    <row r="74" spans="1:12" ht="21" customHeight="1" x14ac:dyDescent="0.25">
      <c r="A74" s="27">
        <v>68</v>
      </c>
      <c r="B74" s="36" t="s">
        <v>152</v>
      </c>
      <c r="C74" s="18" t="s">
        <v>11</v>
      </c>
      <c r="D74" s="18">
        <v>1101060014</v>
      </c>
      <c r="E74" s="18">
        <v>24950</v>
      </c>
      <c r="F74" s="35">
        <v>24950</v>
      </c>
      <c r="G74" s="35"/>
      <c r="H74" s="28">
        <v>40178</v>
      </c>
      <c r="I74" s="4" t="s">
        <v>126</v>
      </c>
      <c r="J74" s="4" t="s">
        <v>148</v>
      </c>
      <c r="K74" s="4" t="s">
        <v>127</v>
      </c>
      <c r="L74" s="4" t="s">
        <v>128</v>
      </c>
    </row>
    <row r="75" spans="1:12" ht="21.75" customHeight="1" x14ac:dyDescent="0.25">
      <c r="A75" s="27">
        <v>69</v>
      </c>
      <c r="B75" s="36" t="s">
        <v>152</v>
      </c>
      <c r="C75" s="18" t="s">
        <v>11</v>
      </c>
      <c r="D75" s="18">
        <v>1101060015</v>
      </c>
      <c r="E75" s="18">
        <v>24950</v>
      </c>
      <c r="F75" s="35">
        <v>24950</v>
      </c>
      <c r="G75" s="35"/>
      <c r="H75" s="28">
        <v>40178</v>
      </c>
      <c r="I75" s="4" t="s">
        <v>126</v>
      </c>
      <c r="J75" s="4" t="s">
        <v>148</v>
      </c>
      <c r="K75" s="4" t="s">
        <v>127</v>
      </c>
      <c r="L75" s="4" t="s">
        <v>128</v>
      </c>
    </row>
    <row r="76" spans="1:12" s="43" customFormat="1" ht="21.75" customHeight="1" x14ac:dyDescent="0.25">
      <c r="A76" s="106" t="s">
        <v>342</v>
      </c>
      <c r="B76" s="107"/>
      <c r="C76" s="107"/>
      <c r="D76" s="108"/>
      <c r="E76" s="34">
        <f>SUM(E69:E75)</f>
        <v>135025</v>
      </c>
      <c r="F76" s="34">
        <f>SUM(F69:F75)</f>
        <v>135025</v>
      </c>
      <c r="G76" s="34"/>
      <c r="H76" s="41"/>
      <c r="I76" s="42"/>
      <c r="J76" s="42"/>
      <c r="K76" s="42"/>
      <c r="L76" s="42"/>
    </row>
    <row r="77" spans="1:12" ht="19.5" customHeight="1" x14ac:dyDescent="0.25">
      <c r="A77" s="27">
        <v>70</v>
      </c>
      <c r="B77" s="36" t="s">
        <v>153</v>
      </c>
      <c r="C77" s="18" t="s">
        <v>11</v>
      </c>
      <c r="D77" s="29">
        <v>110104020116</v>
      </c>
      <c r="E77" s="35">
        <v>30909</v>
      </c>
      <c r="F77" s="35">
        <v>30909</v>
      </c>
      <c r="G77" s="35"/>
      <c r="H77" s="28">
        <v>39598</v>
      </c>
      <c r="I77" s="4" t="s">
        <v>126</v>
      </c>
      <c r="J77" s="4" t="s">
        <v>154</v>
      </c>
      <c r="K77" s="4" t="s">
        <v>127</v>
      </c>
      <c r="L77" s="4" t="s">
        <v>128</v>
      </c>
    </row>
    <row r="78" spans="1:12" ht="23.25" customHeight="1" x14ac:dyDescent="0.25">
      <c r="A78" s="27">
        <v>71</v>
      </c>
      <c r="B78" s="36" t="s">
        <v>155</v>
      </c>
      <c r="C78" s="18" t="s">
        <v>11</v>
      </c>
      <c r="D78" s="29">
        <v>110104040140</v>
      </c>
      <c r="E78" s="35">
        <v>6540</v>
      </c>
      <c r="F78" s="35">
        <v>6540</v>
      </c>
      <c r="G78" s="35"/>
      <c r="H78" s="28">
        <v>40055</v>
      </c>
      <c r="I78" s="4" t="s">
        <v>126</v>
      </c>
      <c r="J78" s="4" t="s">
        <v>154</v>
      </c>
      <c r="K78" s="4" t="s">
        <v>127</v>
      </c>
      <c r="L78" s="4" t="s">
        <v>128</v>
      </c>
    </row>
    <row r="79" spans="1:12" ht="22.5" customHeight="1" x14ac:dyDescent="0.25">
      <c r="A79" s="27">
        <v>72</v>
      </c>
      <c r="B79" s="36" t="s">
        <v>156</v>
      </c>
      <c r="C79" s="18" t="s">
        <v>11</v>
      </c>
      <c r="D79" s="29">
        <v>110104040142</v>
      </c>
      <c r="E79" s="35">
        <v>4720</v>
      </c>
      <c r="F79" s="35">
        <v>4720</v>
      </c>
      <c r="G79" s="35"/>
      <c r="H79" s="28">
        <v>40147</v>
      </c>
      <c r="I79" s="4" t="s">
        <v>126</v>
      </c>
      <c r="J79" s="4" t="s">
        <v>154</v>
      </c>
      <c r="K79" s="4" t="s">
        <v>127</v>
      </c>
      <c r="L79" s="4" t="s">
        <v>128</v>
      </c>
    </row>
    <row r="80" spans="1:12" ht="45.75" customHeight="1" x14ac:dyDescent="0.25">
      <c r="A80" s="27">
        <v>73</v>
      </c>
      <c r="B80" s="36" t="s">
        <v>157</v>
      </c>
      <c r="C80" s="18" t="s">
        <v>11</v>
      </c>
      <c r="D80" s="29">
        <v>110104070137</v>
      </c>
      <c r="E80" s="35">
        <v>9435</v>
      </c>
      <c r="F80" s="35">
        <v>9435</v>
      </c>
      <c r="G80" s="35"/>
      <c r="H80" s="28">
        <v>40329</v>
      </c>
      <c r="I80" s="4" t="s">
        <v>126</v>
      </c>
      <c r="J80" s="4" t="s">
        <v>154</v>
      </c>
      <c r="K80" s="4" t="s">
        <v>127</v>
      </c>
      <c r="L80" s="4" t="s">
        <v>128</v>
      </c>
    </row>
    <row r="81" spans="1:12" ht="24.75" customHeight="1" x14ac:dyDescent="0.25">
      <c r="A81" s="27">
        <v>74</v>
      </c>
      <c r="B81" s="36" t="s">
        <v>192</v>
      </c>
      <c r="C81" s="18" t="s">
        <v>11</v>
      </c>
      <c r="D81" s="29">
        <v>110104070138</v>
      </c>
      <c r="E81" s="35">
        <v>20236.03</v>
      </c>
      <c r="F81" s="35">
        <v>20236.03</v>
      </c>
      <c r="G81" s="35"/>
      <c r="H81" s="28">
        <v>40329</v>
      </c>
      <c r="I81" s="4" t="s">
        <v>126</v>
      </c>
      <c r="J81" s="4" t="s">
        <v>154</v>
      </c>
      <c r="K81" s="4" t="s">
        <v>127</v>
      </c>
      <c r="L81" s="4" t="s">
        <v>128</v>
      </c>
    </row>
    <row r="82" spans="1:12" ht="18.75" customHeight="1" x14ac:dyDescent="0.25">
      <c r="A82" s="27">
        <v>75</v>
      </c>
      <c r="B82" s="36" t="s">
        <v>158</v>
      </c>
      <c r="C82" s="18" t="s">
        <v>11</v>
      </c>
      <c r="D82" s="29">
        <v>1101070701875</v>
      </c>
      <c r="E82" s="35">
        <v>189867.11</v>
      </c>
      <c r="F82" s="35">
        <v>189867.11</v>
      </c>
      <c r="G82" s="35"/>
      <c r="H82" s="28">
        <v>39083</v>
      </c>
      <c r="I82" s="4" t="s">
        <v>159</v>
      </c>
      <c r="J82" s="4" t="s">
        <v>154</v>
      </c>
      <c r="K82" s="4" t="s">
        <v>127</v>
      </c>
      <c r="L82" s="4" t="s">
        <v>128</v>
      </c>
    </row>
    <row r="83" spans="1:12" ht="18.75" customHeight="1" x14ac:dyDescent="0.25">
      <c r="A83" s="27">
        <v>76</v>
      </c>
      <c r="B83" s="36" t="s">
        <v>158</v>
      </c>
      <c r="C83" s="18" t="s">
        <v>11</v>
      </c>
      <c r="D83" s="29">
        <v>110107070116</v>
      </c>
      <c r="E83" s="35">
        <v>800</v>
      </c>
      <c r="F83" s="35">
        <v>800</v>
      </c>
      <c r="G83" s="18"/>
      <c r="H83" s="28">
        <v>39083</v>
      </c>
      <c r="I83" s="4" t="s">
        <v>126</v>
      </c>
      <c r="J83" s="4" t="s">
        <v>154</v>
      </c>
      <c r="K83" s="4" t="s">
        <v>127</v>
      </c>
      <c r="L83" s="4" t="s">
        <v>128</v>
      </c>
    </row>
    <row r="84" spans="1:12" ht="18.75" customHeight="1" x14ac:dyDescent="0.25">
      <c r="A84" s="27">
        <v>77</v>
      </c>
      <c r="B84" s="36" t="s">
        <v>158</v>
      </c>
      <c r="C84" s="18" t="s">
        <v>11</v>
      </c>
      <c r="D84" s="29">
        <v>110107070117</v>
      </c>
      <c r="E84" s="35">
        <v>1470</v>
      </c>
      <c r="F84" s="35">
        <v>1470</v>
      </c>
      <c r="G84" s="35"/>
      <c r="H84" s="28">
        <v>39083</v>
      </c>
      <c r="I84" s="4" t="s">
        <v>126</v>
      </c>
      <c r="J84" s="4" t="s">
        <v>154</v>
      </c>
      <c r="K84" s="4" t="s">
        <v>127</v>
      </c>
      <c r="L84" s="4" t="s">
        <v>128</v>
      </c>
    </row>
    <row r="85" spans="1:12" ht="18.75" customHeight="1" x14ac:dyDescent="0.25">
      <c r="A85" s="27">
        <v>78</v>
      </c>
      <c r="B85" s="36" t="s">
        <v>158</v>
      </c>
      <c r="C85" s="18" t="s">
        <v>11</v>
      </c>
      <c r="D85" s="29">
        <v>210107070129</v>
      </c>
      <c r="E85" s="35">
        <v>3563.41</v>
      </c>
      <c r="F85" s="35">
        <v>3563.41</v>
      </c>
      <c r="G85" s="35"/>
      <c r="H85" s="28">
        <v>39083</v>
      </c>
      <c r="I85" s="4" t="s">
        <v>126</v>
      </c>
      <c r="J85" s="4" t="s">
        <v>154</v>
      </c>
      <c r="K85" s="4" t="s">
        <v>127</v>
      </c>
      <c r="L85" s="4" t="s">
        <v>128</v>
      </c>
    </row>
    <row r="86" spans="1:12" ht="18.75" customHeight="1" x14ac:dyDescent="0.25">
      <c r="A86" s="27">
        <v>79</v>
      </c>
      <c r="B86" s="36" t="s">
        <v>158</v>
      </c>
      <c r="C86" s="18" t="s">
        <v>11</v>
      </c>
      <c r="D86" s="29">
        <v>110107070118</v>
      </c>
      <c r="E86" s="35">
        <v>11766.37</v>
      </c>
      <c r="F86" s="35">
        <v>11766.37</v>
      </c>
      <c r="G86" s="35"/>
      <c r="H86" s="28">
        <v>39083</v>
      </c>
      <c r="I86" s="4" t="s">
        <v>126</v>
      </c>
      <c r="J86" s="4" t="s">
        <v>154</v>
      </c>
      <c r="K86" s="4" t="s">
        <v>127</v>
      </c>
      <c r="L86" s="4" t="s">
        <v>128</v>
      </c>
    </row>
    <row r="87" spans="1:12" ht="18.75" customHeight="1" x14ac:dyDescent="0.25">
      <c r="A87" s="27">
        <v>80</v>
      </c>
      <c r="B87" s="36" t="s">
        <v>158</v>
      </c>
      <c r="C87" s="18" t="s">
        <v>11</v>
      </c>
      <c r="D87" s="29">
        <v>110107070121</v>
      </c>
      <c r="E87" s="18">
        <v>778.75</v>
      </c>
      <c r="F87" s="18">
        <v>778.75</v>
      </c>
      <c r="G87" s="18"/>
      <c r="H87" s="28">
        <v>39083</v>
      </c>
      <c r="I87" s="4" t="s">
        <v>126</v>
      </c>
      <c r="J87" s="4" t="s">
        <v>154</v>
      </c>
      <c r="K87" s="4" t="s">
        <v>127</v>
      </c>
      <c r="L87" s="4" t="s">
        <v>128</v>
      </c>
    </row>
    <row r="88" spans="1:12" ht="18.75" customHeight="1" x14ac:dyDescent="0.25">
      <c r="A88" s="27">
        <v>81</v>
      </c>
      <c r="B88" s="36" t="s">
        <v>158</v>
      </c>
      <c r="C88" s="18" t="s">
        <v>11</v>
      </c>
      <c r="D88" s="29">
        <v>110107070122</v>
      </c>
      <c r="E88" s="35">
        <v>12000</v>
      </c>
      <c r="F88" s="35">
        <v>12000</v>
      </c>
      <c r="G88" s="35"/>
      <c r="H88" s="28">
        <v>39083</v>
      </c>
      <c r="I88" s="4" t="s">
        <v>126</v>
      </c>
      <c r="J88" s="4" t="s">
        <v>154</v>
      </c>
      <c r="K88" s="4" t="s">
        <v>127</v>
      </c>
      <c r="L88" s="4" t="s">
        <v>128</v>
      </c>
    </row>
    <row r="89" spans="1:12" ht="18.75" customHeight="1" x14ac:dyDescent="0.25">
      <c r="A89" s="27">
        <v>82</v>
      </c>
      <c r="B89" s="7" t="s">
        <v>158</v>
      </c>
      <c r="C89" s="18" t="s">
        <v>11</v>
      </c>
      <c r="D89" s="29">
        <v>110107070123</v>
      </c>
      <c r="E89" s="35">
        <v>412</v>
      </c>
      <c r="F89" s="35">
        <v>412</v>
      </c>
      <c r="G89" s="18"/>
      <c r="H89" s="28">
        <v>39083</v>
      </c>
      <c r="I89" s="4" t="s">
        <v>126</v>
      </c>
      <c r="J89" s="4" t="s">
        <v>154</v>
      </c>
      <c r="K89" s="4" t="s">
        <v>127</v>
      </c>
      <c r="L89" s="4" t="s">
        <v>128</v>
      </c>
    </row>
    <row r="90" spans="1:12" ht="18.75" customHeight="1" x14ac:dyDescent="0.25">
      <c r="A90" s="27">
        <v>83</v>
      </c>
      <c r="B90" s="36" t="s">
        <v>158</v>
      </c>
      <c r="C90" s="18" t="s">
        <v>11</v>
      </c>
      <c r="D90" s="29">
        <v>110107070124</v>
      </c>
      <c r="E90" s="18">
        <v>163.66999999999999</v>
      </c>
      <c r="F90" s="18">
        <v>163.66999999999999</v>
      </c>
      <c r="G90" s="18"/>
      <c r="H90" s="28">
        <v>39083</v>
      </c>
      <c r="I90" s="4" t="s">
        <v>126</v>
      </c>
      <c r="J90" s="4" t="s">
        <v>154</v>
      </c>
      <c r="K90" s="4" t="s">
        <v>127</v>
      </c>
      <c r="L90" s="4" t="s">
        <v>128</v>
      </c>
    </row>
    <row r="91" spans="1:12" ht="18.75" customHeight="1" x14ac:dyDescent="0.25">
      <c r="A91" s="27">
        <v>84</v>
      </c>
      <c r="B91" s="36" t="s">
        <v>158</v>
      </c>
      <c r="C91" s="18" t="s">
        <v>11</v>
      </c>
      <c r="D91" s="29">
        <v>110107070126</v>
      </c>
      <c r="E91" s="35">
        <v>1167.98</v>
      </c>
      <c r="F91" s="35">
        <v>1167.98</v>
      </c>
      <c r="G91" s="35"/>
      <c r="H91" s="28">
        <v>39083</v>
      </c>
      <c r="I91" s="4" t="s">
        <v>126</v>
      </c>
      <c r="J91" s="4" t="s">
        <v>154</v>
      </c>
      <c r="K91" s="4" t="s">
        <v>127</v>
      </c>
      <c r="L91" s="4" t="s">
        <v>128</v>
      </c>
    </row>
    <row r="92" spans="1:12" ht="18.75" customHeight="1" x14ac:dyDescent="0.25">
      <c r="A92" s="27">
        <v>85</v>
      </c>
      <c r="B92" s="36" t="s">
        <v>158</v>
      </c>
      <c r="C92" s="18" t="s">
        <v>11</v>
      </c>
      <c r="D92" s="29">
        <v>110107070127</v>
      </c>
      <c r="E92" s="18">
        <v>480.62</v>
      </c>
      <c r="F92" s="18">
        <v>480.62</v>
      </c>
      <c r="G92" s="18"/>
      <c r="H92" s="28">
        <v>39083</v>
      </c>
      <c r="I92" s="4" t="s">
        <v>126</v>
      </c>
      <c r="J92" s="4" t="s">
        <v>154</v>
      </c>
      <c r="K92" s="4" t="s">
        <v>127</v>
      </c>
      <c r="L92" s="4" t="s">
        <v>128</v>
      </c>
    </row>
    <row r="93" spans="1:12" ht="18.75" customHeight="1" x14ac:dyDescent="0.25">
      <c r="A93" s="27">
        <v>86</v>
      </c>
      <c r="B93" s="36" t="s">
        <v>158</v>
      </c>
      <c r="C93" s="18" t="s">
        <v>11</v>
      </c>
      <c r="D93" s="29">
        <v>110107070128</v>
      </c>
      <c r="E93" s="35">
        <v>4051.01</v>
      </c>
      <c r="F93" s="35">
        <v>4051.01</v>
      </c>
      <c r="G93" s="35"/>
      <c r="H93" s="28">
        <v>39083</v>
      </c>
      <c r="I93" s="4" t="s">
        <v>126</v>
      </c>
      <c r="J93" s="4" t="s">
        <v>154</v>
      </c>
      <c r="K93" s="4" t="s">
        <v>127</v>
      </c>
      <c r="L93" s="4" t="s">
        <v>128</v>
      </c>
    </row>
    <row r="94" spans="1:12" ht="18.75" customHeight="1" x14ac:dyDescent="0.25">
      <c r="A94" s="27">
        <v>87</v>
      </c>
      <c r="B94" s="36" t="s">
        <v>158</v>
      </c>
      <c r="C94" s="18" t="s">
        <v>11</v>
      </c>
      <c r="D94" s="29">
        <v>110107070139</v>
      </c>
      <c r="E94" s="35">
        <v>3903.77</v>
      </c>
      <c r="F94" s="35">
        <v>3903.77</v>
      </c>
      <c r="G94" s="35"/>
      <c r="H94" s="28">
        <v>39083</v>
      </c>
      <c r="I94" s="4" t="s">
        <v>126</v>
      </c>
      <c r="J94" s="4" t="s">
        <v>154</v>
      </c>
      <c r="K94" s="4" t="s">
        <v>127</v>
      </c>
      <c r="L94" s="4" t="s">
        <v>128</v>
      </c>
    </row>
    <row r="95" spans="1:12" ht="18.75" customHeight="1" x14ac:dyDescent="0.25">
      <c r="A95" s="27">
        <v>88</v>
      </c>
      <c r="B95" s="36" t="s">
        <v>158</v>
      </c>
      <c r="C95" s="18" t="s">
        <v>11</v>
      </c>
      <c r="D95" s="29">
        <v>110107070140</v>
      </c>
      <c r="E95" s="35">
        <v>14999.85</v>
      </c>
      <c r="F95" s="35">
        <v>14999.85</v>
      </c>
      <c r="G95" s="35"/>
      <c r="H95" s="28">
        <v>39083</v>
      </c>
      <c r="I95" s="4" t="s">
        <v>126</v>
      </c>
      <c r="J95" s="4" t="s">
        <v>154</v>
      </c>
      <c r="K95" s="4" t="s">
        <v>127</v>
      </c>
      <c r="L95" s="4" t="s">
        <v>128</v>
      </c>
    </row>
    <row r="96" spans="1:12" ht="18.75" customHeight="1" x14ac:dyDescent="0.25">
      <c r="A96" s="27">
        <v>89</v>
      </c>
      <c r="B96" s="36" t="s">
        <v>158</v>
      </c>
      <c r="C96" s="18" t="s">
        <v>11</v>
      </c>
      <c r="D96" s="29">
        <v>110107070141</v>
      </c>
      <c r="E96" s="18">
        <v>299.52</v>
      </c>
      <c r="F96" s="18">
        <v>299.52</v>
      </c>
      <c r="G96" s="18"/>
      <c r="H96" s="28">
        <v>39083</v>
      </c>
      <c r="I96" s="4" t="s">
        <v>126</v>
      </c>
      <c r="J96" s="4" t="s">
        <v>154</v>
      </c>
      <c r="K96" s="4" t="s">
        <v>127</v>
      </c>
      <c r="L96" s="4" t="s">
        <v>128</v>
      </c>
    </row>
    <row r="97" spans="1:12" ht="18.75" customHeight="1" x14ac:dyDescent="0.25">
      <c r="A97" s="27">
        <v>90</v>
      </c>
      <c r="B97" s="36" t="s">
        <v>158</v>
      </c>
      <c r="C97" s="18" t="s">
        <v>11</v>
      </c>
      <c r="D97" s="29">
        <v>110107070142</v>
      </c>
      <c r="E97" s="35">
        <v>2926.2</v>
      </c>
      <c r="F97" s="35">
        <v>2926.2</v>
      </c>
      <c r="G97" s="35"/>
      <c r="H97" s="28">
        <v>39083</v>
      </c>
      <c r="I97" s="4" t="s">
        <v>126</v>
      </c>
      <c r="J97" s="4" t="s">
        <v>154</v>
      </c>
      <c r="K97" s="4" t="s">
        <v>127</v>
      </c>
      <c r="L97" s="4" t="s">
        <v>128</v>
      </c>
    </row>
    <row r="98" spans="1:12" ht="18.75" customHeight="1" x14ac:dyDescent="0.25">
      <c r="A98" s="27">
        <v>91</v>
      </c>
      <c r="B98" s="36" t="s">
        <v>158</v>
      </c>
      <c r="C98" s="18" t="s">
        <v>11</v>
      </c>
      <c r="D98" s="29">
        <v>110107070143</v>
      </c>
      <c r="E98" s="35">
        <v>8406.7999999999993</v>
      </c>
      <c r="F98" s="35">
        <v>8406.7999999999993</v>
      </c>
      <c r="G98" s="35"/>
      <c r="H98" s="28">
        <v>39083</v>
      </c>
      <c r="I98" s="4" t="s">
        <v>126</v>
      </c>
      <c r="J98" s="4" t="s">
        <v>154</v>
      </c>
      <c r="K98" s="4" t="s">
        <v>127</v>
      </c>
      <c r="L98" s="4" t="s">
        <v>128</v>
      </c>
    </row>
    <row r="99" spans="1:12" ht="18.75" customHeight="1" x14ac:dyDescent="0.25">
      <c r="A99" s="27">
        <v>92</v>
      </c>
      <c r="B99" s="36" t="s">
        <v>158</v>
      </c>
      <c r="C99" s="18" t="s">
        <v>11</v>
      </c>
      <c r="D99" s="29">
        <v>110107070144</v>
      </c>
      <c r="E99" s="35">
        <v>1213.32</v>
      </c>
      <c r="F99" s="35">
        <v>1213.32</v>
      </c>
      <c r="G99" s="35"/>
      <c r="H99" s="28">
        <v>39083</v>
      </c>
      <c r="I99" s="4" t="s">
        <v>126</v>
      </c>
      <c r="J99" s="4" t="s">
        <v>154</v>
      </c>
      <c r="K99" s="4" t="s">
        <v>127</v>
      </c>
      <c r="L99" s="4" t="s">
        <v>128</v>
      </c>
    </row>
    <row r="100" spans="1:12" ht="18.75" customHeight="1" x14ac:dyDescent="0.25">
      <c r="A100" s="27">
        <v>93</v>
      </c>
      <c r="B100" s="36" t="s">
        <v>158</v>
      </c>
      <c r="C100" s="18" t="s">
        <v>11</v>
      </c>
      <c r="D100" s="29">
        <v>110107070145</v>
      </c>
      <c r="E100" s="35">
        <v>80</v>
      </c>
      <c r="F100" s="35">
        <v>80</v>
      </c>
      <c r="G100" s="18"/>
      <c r="H100" s="28">
        <v>39083</v>
      </c>
      <c r="I100" s="4" t="s">
        <v>126</v>
      </c>
      <c r="J100" s="4" t="s">
        <v>154</v>
      </c>
      <c r="K100" s="4" t="s">
        <v>127</v>
      </c>
      <c r="L100" s="4" t="s">
        <v>128</v>
      </c>
    </row>
    <row r="101" spans="1:12" ht="18.75" customHeight="1" x14ac:dyDescent="0.25">
      <c r="A101" s="27">
        <v>94</v>
      </c>
      <c r="B101" s="36" t="s">
        <v>158</v>
      </c>
      <c r="C101" s="18" t="s">
        <v>11</v>
      </c>
      <c r="D101" s="29">
        <v>110107070146</v>
      </c>
      <c r="E101" s="35">
        <v>1080</v>
      </c>
      <c r="F101" s="35">
        <v>1080</v>
      </c>
      <c r="G101" s="35"/>
      <c r="H101" s="28">
        <v>39083</v>
      </c>
      <c r="I101" s="4" t="s">
        <v>126</v>
      </c>
      <c r="J101" s="4" t="s">
        <v>154</v>
      </c>
      <c r="K101" s="4" t="s">
        <v>127</v>
      </c>
      <c r="L101" s="4" t="s">
        <v>128</v>
      </c>
    </row>
    <row r="102" spans="1:12" ht="18.75" customHeight="1" x14ac:dyDescent="0.25">
      <c r="A102" s="27">
        <v>95</v>
      </c>
      <c r="B102" s="36" t="s">
        <v>158</v>
      </c>
      <c r="C102" s="18" t="s">
        <v>11</v>
      </c>
      <c r="D102" s="29">
        <v>110107070147</v>
      </c>
      <c r="E102" s="35">
        <v>185.82</v>
      </c>
      <c r="F102" s="35">
        <v>185.82</v>
      </c>
      <c r="G102" s="18"/>
      <c r="H102" s="28">
        <v>39083</v>
      </c>
      <c r="I102" s="4" t="s">
        <v>126</v>
      </c>
      <c r="J102" s="4" t="s">
        <v>154</v>
      </c>
      <c r="K102" s="4" t="s">
        <v>127</v>
      </c>
      <c r="L102" s="4" t="s">
        <v>128</v>
      </c>
    </row>
    <row r="103" spans="1:12" ht="18.75" customHeight="1" x14ac:dyDescent="0.25">
      <c r="A103" s="27">
        <v>96</v>
      </c>
      <c r="B103" s="36" t="s">
        <v>158</v>
      </c>
      <c r="C103" s="18" t="s">
        <v>11</v>
      </c>
      <c r="D103" s="29">
        <v>110107070148</v>
      </c>
      <c r="E103" s="35">
        <v>21735.119999999999</v>
      </c>
      <c r="F103" s="35">
        <v>21735.119999999999</v>
      </c>
      <c r="G103" s="35"/>
      <c r="H103" s="28">
        <v>39083</v>
      </c>
      <c r="I103" s="4" t="s">
        <v>126</v>
      </c>
      <c r="J103" s="4" t="s">
        <v>154</v>
      </c>
      <c r="K103" s="4" t="s">
        <v>127</v>
      </c>
      <c r="L103" s="4" t="s">
        <v>128</v>
      </c>
    </row>
    <row r="104" spans="1:12" ht="18.75" customHeight="1" x14ac:dyDescent="0.25">
      <c r="A104" s="27">
        <v>97</v>
      </c>
      <c r="B104" s="36" t="s">
        <v>158</v>
      </c>
      <c r="C104" s="18" t="s">
        <v>11</v>
      </c>
      <c r="D104" s="29">
        <v>110107070149</v>
      </c>
      <c r="E104" s="35">
        <v>450</v>
      </c>
      <c r="F104" s="35">
        <v>450</v>
      </c>
      <c r="G104" s="18"/>
      <c r="H104" s="28">
        <v>39083</v>
      </c>
      <c r="I104" s="4" t="s">
        <v>126</v>
      </c>
      <c r="J104" s="4" t="s">
        <v>154</v>
      </c>
      <c r="K104" s="4" t="s">
        <v>127</v>
      </c>
      <c r="L104" s="4" t="s">
        <v>128</v>
      </c>
    </row>
    <row r="105" spans="1:12" ht="18.75" customHeight="1" x14ac:dyDescent="0.25">
      <c r="A105" s="27">
        <v>98</v>
      </c>
      <c r="B105" s="36" t="s">
        <v>158</v>
      </c>
      <c r="C105" s="18" t="s">
        <v>11</v>
      </c>
      <c r="D105" s="29">
        <v>110107070150</v>
      </c>
      <c r="E105" s="18">
        <v>925.68</v>
      </c>
      <c r="F105" s="18">
        <v>925.68</v>
      </c>
      <c r="G105" s="18"/>
      <c r="H105" s="28">
        <v>39083</v>
      </c>
      <c r="I105" s="4" t="s">
        <v>126</v>
      </c>
      <c r="J105" s="4" t="s">
        <v>154</v>
      </c>
      <c r="K105" s="4" t="s">
        <v>127</v>
      </c>
      <c r="L105" s="4" t="s">
        <v>128</v>
      </c>
    </row>
    <row r="106" spans="1:12" ht="18.75" customHeight="1" x14ac:dyDescent="0.25">
      <c r="A106" s="27">
        <v>99</v>
      </c>
      <c r="B106" s="36" t="s">
        <v>158</v>
      </c>
      <c r="C106" s="18" t="s">
        <v>11</v>
      </c>
      <c r="D106" s="29">
        <v>110107070151</v>
      </c>
      <c r="E106" s="35">
        <v>3575.44</v>
      </c>
      <c r="F106" s="35">
        <v>3575.44</v>
      </c>
      <c r="G106" s="35"/>
      <c r="H106" s="28">
        <v>39083</v>
      </c>
      <c r="I106" s="4" t="s">
        <v>126</v>
      </c>
      <c r="J106" s="4" t="s">
        <v>154</v>
      </c>
      <c r="K106" s="4" t="s">
        <v>127</v>
      </c>
      <c r="L106" s="4" t="s">
        <v>128</v>
      </c>
    </row>
    <row r="107" spans="1:12" ht="18.75" customHeight="1" x14ac:dyDescent="0.25">
      <c r="A107" s="27">
        <v>100</v>
      </c>
      <c r="B107" s="36" t="s">
        <v>158</v>
      </c>
      <c r="C107" s="18" t="s">
        <v>11</v>
      </c>
      <c r="D107" s="29">
        <v>110107070152</v>
      </c>
      <c r="E107" s="18">
        <v>1553.3</v>
      </c>
      <c r="F107" s="18">
        <v>1553.3</v>
      </c>
      <c r="G107" s="18"/>
      <c r="H107" s="28">
        <v>39083</v>
      </c>
      <c r="I107" s="4" t="s">
        <v>126</v>
      </c>
      <c r="J107" s="4" t="s">
        <v>154</v>
      </c>
      <c r="K107" s="4" t="s">
        <v>127</v>
      </c>
      <c r="L107" s="4" t="s">
        <v>128</v>
      </c>
    </row>
    <row r="108" spans="1:12" ht="18.75" customHeight="1" x14ac:dyDescent="0.25">
      <c r="A108" s="27">
        <v>101</v>
      </c>
      <c r="B108" s="36" t="s">
        <v>158</v>
      </c>
      <c r="C108" s="18" t="s">
        <v>11</v>
      </c>
      <c r="D108" s="29">
        <v>110107070153</v>
      </c>
      <c r="E108" s="35">
        <v>567</v>
      </c>
      <c r="F108" s="35">
        <v>567</v>
      </c>
      <c r="G108" s="18"/>
      <c r="H108" s="28">
        <v>39083</v>
      </c>
      <c r="I108" s="4" t="s">
        <v>126</v>
      </c>
      <c r="J108" s="4" t="s">
        <v>154</v>
      </c>
      <c r="K108" s="4" t="s">
        <v>127</v>
      </c>
      <c r="L108" s="4" t="s">
        <v>128</v>
      </c>
    </row>
    <row r="109" spans="1:12" ht="18.75" customHeight="1" x14ac:dyDescent="0.25">
      <c r="A109" s="27">
        <v>102</v>
      </c>
      <c r="B109" s="36" t="s">
        <v>158</v>
      </c>
      <c r="C109" s="18" t="s">
        <v>11</v>
      </c>
      <c r="D109" s="29">
        <v>110107070154</v>
      </c>
      <c r="E109" s="18">
        <v>266.67</v>
      </c>
      <c r="F109" s="18">
        <v>266.67</v>
      </c>
      <c r="G109" s="18"/>
      <c r="H109" s="28">
        <v>39083</v>
      </c>
      <c r="I109" s="4" t="s">
        <v>126</v>
      </c>
      <c r="J109" s="4" t="s">
        <v>154</v>
      </c>
      <c r="K109" s="4" t="s">
        <v>127</v>
      </c>
      <c r="L109" s="4" t="s">
        <v>128</v>
      </c>
    </row>
    <row r="110" spans="1:12" ht="18.75" customHeight="1" x14ac:dyDescent="0.25">
      <c r="A110" s="27">
        <v>103</v>
      </c>
      <c r="B110" s="36" t="s">
        <v>158</v>
      </c>
      <c r="C110" s="18" t="s">
        <v>11</v>
      </c>
      <c r="D110" s="29">
        <v>110107070155</v>
      </c>
      <c r="E110" s="35">
        <v>2495.9699999999998</v>
      </c>
      <c r="F110" s="35">
        <v>2495.9699999999998</v>
      </c>
      <c r="G110" s="35"/>
      <c r="H110" s="28">
        <v>39083</v>
      </c>
      <c r="I110" s="4" t="s">
        <v>126</v>
      </c>
      <c r="J110" s="4" t="s">
        <v>154</v>
      </c>
      <c r="K110" s="4" t="s">
        <v>127</v>
      </c>
      <c r="L110" s="4" t="s">
        <v>128</v>
      </c>
    </row>
    <row r="111" spans="1:12" ht="18.75" customHeight="1" x14ac:dyDescent="0.25">
      <c r="A111" s="27">
        <v>104</v>
      </c>
      <c r="B111" s="36" t="s">
        <v>158</v>
      </c>
      <c r="C111" s="18" t="s">
        <v>11</v>
      </c>
      <c r="D111" s="29">
        <v>110107070156</v>
      </c>
      <c r="E111" s="35">
        <v>305</v>
      </c>
      <c r="F111" s="35">
        <v>305</v>
      </c>
      <c r="G111" s="18"/>
      <c r="H111" s="28">
        <v>39083</v>
      </c>
      <c r="I111" s="4" t="s">
        <v>126</v>
      </c>
      <c r="J111" s="4" t="s">
        <v>154</v>
      </c>
      <c r="K111" s="4" t="s">
        <v>127</v>
      </c>
      <c r="L111" s="4" t="s">
        <v>128</v>
      </c>
    </row>
    <row r="112" spans="1:12" ht="18.75" customHeight="1" x14ac:dyDescent="0.25">
      <c r="A112" s="27">
        <v>105</v>
      </c>
      <c r="B112" s="36" t="s">
        <v>158</v>
      </c>
      <c r="C112" s="18" t="s">
        <v>11</v>
      </c>
      <c r="D112" s="29">
        <v>110107070158</v>
      </c>
      <c r="E112" s="18">
        <v>133.33000000000001</v>
      </c>
      <c r="F112" s="18">
        <v>133.33000000000001</v>
      </c>
      <c r="G112" s="18"/>
      <c r="H112" s="28">
        <v>39083</v>
      </c>
      <c r="I112" s="4" t="s">
        <v>126</v>
      </c>
      <c r="J112" s="4" t="s">
        <v>154</v>
      </c>
      <c r="K112" s="4" t="s">
        <v>127</v>
      </c>
      <c r="L112" s="4" t="s">
        <v>128</v>
      </c>
    </row>
    <row r="113" spans="1:12" ht="18.75" customHeight="1" x14ac:dyDescent="0.25">
      <c r="A113" s="27">
        <v>106</v>
      </c>
      <c r="B113" s="36" t="s">
        <v>158</v>
      </c>
      <c r="C113" s="18" t="s">
        <v>11</v>
      </c>
      <c r="D113" s="29">
        <v>110107070159</v>
      </c>
      <c r="E113" s="35">
        <v>11717.94</v>
      </c>
      <c r="F113" s="35">
        <v>11717.94</v>
      </c>
      <c r="G113" s="35"/>
      <c r="H113" s="28">
        <v>39083</v>
      </c>
      <c r="I113" s="4" t="s">
        <v>126</v>
      </c>
      <c r="J113" s="4" t="s">
        <v>154</v>
      </c>
      <c r="K113" s="4" t="s">
        <v>127</v>
      </c>
      <c r="L113" s="4" t="s">
        <v>128</v>
      </c>
    </row>
    <row r="114" spans="1:12" ht="18.75" customHeight="1" x14ac:dyDescent="0.25">
      <c r="A114" s="27">
        <v>107</v>
      </c>
      <c r="B114" s="36" t="s">
        <v>158</v>
      </c>
      <c r="C114" s="18" t="s">
        <v>11</v>
      </c>
      <c r="D114" s="29">
        <v>110107070120</v>
      </c>
      <c r="E114" s="35">
        <v>10868.94</v>
      </c>
      <c r="F114" s="35">
        <v>10868.94</v>
      </c>
      <c r="G114" s="35"/>
      <c r="H114" s="28">
        <v>39083</v>
      </c>
      <c r="I114" s="4" t="s">
        <v>126</v>
      </c>
      <c r="J114" s="4" t="s">
        <v>154</v>
      </c>
      <c r="K114" s="4" t="s">
        <v>127</v>
      </c>
      <c r="L114" s="4" t="s">
        <v>128</v>
      </c>
    </row>
    <row r="115" spans="1:12" ht="18.75" customHeight="1" x14ac:dyDescent="0.25">
      <c r="A115" s="27">
        <v>108</v>
      </c>
      <c r="B115" s="36" t="s">
        <v>158</v>
      </c>
      <c r="C115" s="18" t="s">
        <v>11</v>
      </c>
      <c r="D115" s="29">
        <v>110107070161</v>
      </c>
      <c r="E115" s="35">
        <v>2769.03</v>
      </c>
      <c r="F115" s="35">
        <v>2769.03</v>
      </c>
      <c r="G115" s="35"/>
      <c r="H115" s="28">
        <v>39083</v>
      </c>
      <c r="I115" s="4" t="s">
        <v>126</v>
      </c>
      <c r="J115" s="4" t="s">
        <v>154</v>
      </c>
      <c r="K115" s="4" t="s">
        <v>127</v>
      </c>
      <c r="L115" s="4" t="s">
        <v>128</v>
      </c>
    </row>
    <row r="116" spans="1:12" ht="18.75" customHeight="1" x14ac:dyDescent="0.25">
      <c r="A116" s="27">
        <v>109</v>
      </c>
      <c r="B116" s="36" t="s">
        <v>158</v>
      </c>
      <c r="C116" s="18" t="s">
        <v>11</v>
      </c>
      <c r="D116" s="29">
        <v>110107070163</v>
      </c>
      <c r="E116" s="18">
        <v>12415.39</v>
      </c>
      <c r="F116" s="18">
        <v>12415.39</v>
      </c>
      <c r="G116" s="18"/>
      <c r="H116" s="28">
        <v>39083</v>
      </c>
      <c r="I116" s="4" t="s">
        <v>126</v>
      </c>
      <c r="J116" s="4" t="s">
        <v>154</v>
      </c>
      <c r="K116" s="4" t="s">
        <v>127</v>
      </c>
      <c r="L116" s="4" t="s">
        <v>128</v>
      </c>
    </row>
    <row r="117" spans="1:12" ht="18.75" customHeight="1" x14ac:dyDescent="0.25">
      <c r="A117" s="27">
        <v>110</v>
      </c>
      <c r="B117" s="36" t="s">
        <v>158</v>
      </c>
      <c r="C117" s="18" t="s">
        <v>11</v>
      </c>
      <c r="D117" s="29">
        <v>110107070164</v>
      </c>
      <c r="E117" s="18">
        <v>180.5</v>
      </c>
      <c r="F117" s="18">
        <v>180.5</v>
      </c>
      <c r="G117" s="18"/>
      <c r="H117" s="28">
        <v>39083</v>
      </c>
      <c r="I117" s="4" t="s">
        <v>126</v>
      </c>
      <c r="J117" s="4" t="s">
        <v>154</v>
      </c>
      <c r="K117" s="4" t="s">
        <v>127</v>
      </c>
      <c r="L117" s="4" t="s">
        <v>128</v>
      </c>
    </row>
    <row r="118" spans="1:12" ht="18.75" customHeight="1" x14ac:dyDescent="0.25">
      <c r="A118" s="27">
        <v>111</v>
      </c>
      <c r="B118" s="36" t="s">
        <v>158</v>
      </c>
      <c r="C118" s="18" t="s">
        <v>11</v>
      </c>
      <c r="D118" s="29">
        <v>110107070165</v>
      </c>
      <c r="E118" s="35">
        <v>664</v>
      </c>
      <c r="F118" s="35">
        <v>664</v>
      </c>
      <c r="G118" s="18"/>
      <c r="H118" s="28">
        <v>39083</v>
      </c>
      <c r="I118" s="4" t="s">
        <v>126</v>
      </c>
      <c r="J118" s="4" t="s">
        <v>154</v>
      </c>
      <c r="K118" s="4" t="s">
        <v>127</v>
      </c>
      <c r="L118" s="4" t="s">
        <v>128</v>
      </c>
    </row>
    <row r="119" spans="1:12" ht="18.75" customHeight="1" x14ac:dyDescent="0.25">
      <c r="A119" s="27">
        <v>112</v>
      </c>
      <c r="B119" s="36" t="s">
        <v>158</v>
      </c>
      <c r="C119" s="18" t="s">
        <v>11</v>
      </c>
      <c r="D119" s="29">
        <v>110107070166</v>
      </c>
      <c r="E119" s="35">
        <v>664</v>
      </c>
      <c r="F119" s="35">
        <v>664</v>
      </c>
      <c r="G119" s="18"/>
      <c r="H119" s="28">
        <v>39083</v>
      </c>
      <c r="I119" s="4" t="s">
        <v>126</v>
      </c>
      <c r="J119" s="4" t="s">
        <v>154</v>
      </c>
      <c r="K119" s="4" t="s">
        <v>127</v>
      </c>
      <c r="L119" s="4" t="s">
        <v>128</v>
      </c>
    </row>
    <row r="120" spans="1:12" ht="18.75" customHeight="1" x14ac:dyDescent="0.25">
      <c r="A120" s="27">
        <v>113</v>
      </c>
      <c r="B120" s="36" t="s">
        <v>158</v>
      </c>
      <c r="C120" s="18" t="s">
        <v>11</v>
      </c>
      <c r="D120" s="29">
        <v>110107070167</v>
      </c>
      <c r="E120" s="18">
        <v>219.99</v>
      </c>
      <c r="F120" s="18">
        <v>219.99</v>
      </c>
      <c r="G120" s="18"/>
      <c r="H120" s="28">
        <v>39083</v>
      </c>
      <c r="I120" s="4" t="s">
        <v>126</v>
      </c>
      <c r="J120" s="4" t="s">
        <v>154</v>
      </c>
      <c r="K120" s="4" t="s">
        <v>127</v>
      </c>
      <c r="L120" s="4" t="s">
        <v>128</v>
      </c>
    </row>
    <row r="121" spans="1:12" ht="18.75" customHeight="1" x14ac:dyDescent="0.25">
      <c r="A121" s="27">
        <v>114</v>
      </c>
      <c r="B121" s="36" t="s">
        <v>158</v>
      </c>
      <c r="C121" s="18" t="s">
        <v>11</v>
      </c>
      <c r="D121" s="72">
        <v>11010707070115</v>
      </c>
      <c r="E121" s="35">
        <v>7991.06</v>
      </c>
      <c r="F121" s="35">
        <v>7991.06</v>
      </c>
      <c r="G121" s="35"/>
      <c r="H121" s="28">
        <v>39083</v>
      </c>
      <c r="I121" s="4" t="s">
        <v>126</v>
      </c>
      <c r="J121" s="4" t="s">
        <v>154</v>
      </c>
      <c r="K121" s="4" t="s">
        <v>127</v>
      </c>
      <c r="L121" s="4" t="s">
        <v>128</v>
      </c>
    </row>
    <row r="122" spans="1:12" ht="18.75" customHeight="1" x14ac:dyDescent="0.25">
      <c r="A122" s="27">
        <v>115</v>
      </c>
      <c r="B122" s="36" t="s">
        <v>158</v>
      </c>
      <c r="C122" s="18" t="s">
        <v>11</v>
      </c>
      <c r="D122" s="72">
        <v>11010707070119</v>
      </c>
      <c r="E122" s="35">
        <v>4005.48</v>
      </c>
      <c r="F122" s="35">
        <v>4005.48</v>
      </c>
      <c r="G122" s="35"/>
      <c r="H122" s="28">
        <v>39083</v>
      </c>
      <c r="I122" s="4" t="s">
        <v>126</v>
      </c>
      <c r="J122" s="4" t="s">
        <v>154</v>
      </c>
      <c r="K122" s="4" t="s">
        <v>127</v>
      </c>
      <c r="L122" s="4" t="s">
        <v>128</v>
      </c>
    </row>
    <row r="123" spans="1:12" ht="18.75" customHeight="1" x14ac:dyDescent="0.25">
      <c r="A123" s="27">
        <v>116</v>
      </c>
      <c r="B123" s="36" t="s">
        <v>158</v>
      </c>
      <c r="C123" s="18" t="s">
        <v>11</v>
      </c>
      <c r="D123" s="72">
        <v>11010707070121</v>
      </c>
      <c r="E123" s="18">
        <v>829.97</v>
      </c>
      <c r="F123" s="18">
        <v>829.97</v>
      </c>
      <c r="G123" s="18"/>
      <c r="H123" s="28">
        <v>39083</v>
      </c>
      <c r="I123" s="4" t="s">
        <v>126</v>
      </c>
      <c r="J123" s="4" t="s">
        <v>154</v>
      </c>
      <c r="K123" s="4" t="s">
        <v>127</v>
      </c>
      <c r="L123" s="4" t="s">
        <v>128</v>
      </c>
    </row>
    <row r="124" spans="1:12" ht="18.75" customHeight="1" x14ac:dyDescent="0.25">
      <c r="A124" s="27">
        <v>117</v>
      </c>
      <c r="B124" s="36" t="s">
        <v>158</v>
      </c>
      <c r="C124" s="18" t="s">
        <v>11</v>
      </c>
      <c r="D124" s="29">
        <v>210107070122</v>
      </c>
      <c r="E124" s="18">
        <v>506.25</v>
      </c>
      <c r="F124" s="18">
        <v>506.25</v>
      </c>
      <c r="G124" s="18"/>
      <c r="H124" s="28">
        <v>39083</v>
      </c>
      <c r="I124" s="4" t="s">
        <v>126</v>
      </c>
      <c r="J124" s="4" t="s">
        <v>154</v>
      </c>
      <c r="K124" s="4" t="s">
        <v>127</v>
      </c>
      <c r="L124" s="4" t="s">
        <v>128</v>
      </c>
    </row>
    <row r="125" spans="1:12" ht="18.75" customHeight="1" x14ac:dyDescent="0.25">
      <c r="A125" s="27">
        <v>118</v>
      </c>
      <c r="B125" s="36" t="s">
        <v>158</v>
      </c>
      <c r="C125" s="18" t="s">
        <v>11</v>
      </c>
      <c r="D125" s="29">
        <v>210107070123</v>
      </c>
      <c r="E125" s="18">
        <v>333.33</v>
      </c>
      <c r="F125" s="18">
        <v>333.33</v>
      </c>
      <c r="G125" s="18"/>
      <c r="H125" s="28">
        <v>39083</v>
      </c>
      <c r="I125" s="4" t="s">
        <v>126</v>
      </c>
      <c r="J125" s="4" t="s">
        <v>154</v>
      </c>
      <c r="K125" s="4" t="s">
        <v>127</v>
      </c>
      <c r="L125" s="4" t="s">
        <v>128</v>
      </c>
    </row>
    <row r="126" spans="1:12" ht="18.75" customHeight="1" x14ac:dyDescent="0.25">
      <c r="A126" s="27">
        <v>119</v>
      </c>
      <c r="B126" s="36" t="s">
        <v>158</v>
      </c>
      <c r="C126" s="18" t="s">
        <v>11</v>
      </c>
      <c r="D126" s="29">
        <v>210107070124</v>
      </c>
      <c r="E126" s="35">
        <v>1263.55</v>
      </c>
      <c r="F126" s="35">
        <v>1263.55</v>
      </c>
      <c r="G126" s="35"/>
      <c r="H126" s="28">
        <v>39083</v>
      </c>
      <c r="I126" s="4" t="s">
        <v>126</v>
      </c>
      <c r="J126" s="4" t="s">
        <v>154</v>
      </c>
      <c r="K126" s="4" t="s">
        <v>127</v>
      </c>
      <c r="L126" s="4" t="s">
        <v>128</v>
      </c>
    </row>
    <row r="127" spans="1:12" ht="18.75" customHeight="1" x14ac:dyDescent="0.25">
      <c r="A127" s="27">
        <v>120</v>
      </c>
      <c r="B127" s="36" t="s">
        <v>158</v>
      </c>
      <c r="C127" s="18" t="s">
        <v>11</v>
      </c>
      <c r="D127" s="29">
        <v>210107070125</v>
      </c>
      <c r="E127" s="35">
        <v>1409</v>
      </c>
      <c r="F127" s="35">
        <v>1409</v>
      </c>
      <c r="G127" s="35"/>
      <c r="H127" s="28">
        <v>39083</v>
      </c>
      <c r="I127" s="4" t="s">
        <v>126</v>
      </c>
      <c r="J127" s="4" t="s">
        <v>154</v>
      </c>
      <c r="K127" s="4" t="s">
        <v>127</v>
      </c>
      <c r="L127" s="4" t="s">
        <v>128</v>
      </c>
    </row>
    <row r="128" spans="1:12" ht="18.75" customHeight="1" x14ac:dyDescent="0.25">
      <c r="A128" s="27">
        <v>121</v>
      </c>
      <c r="B128" s="36" t="s">
        <v>158</v>
      </c>
      <c r="C128" s="18" t="s">
        <v>11</v>
      </c>
      <c r="D128" s="29">
        <v>210107070126</v>
      </c>
      <c r="E128" s="35">
        <v>3056.21</v>
      </c>
      <c r="F128" s="35">
        <v>3056.21</v>
      </c>
      <c r="G128" s="35"/>
      <c r="H128" s="28">
        <v>39083</v>
      </c>
      <c r="I128" s="4" t="s">
        <v>126</v>
      </c>
      <c r="J128" s="4" t="s">
        <v>154</v>
      </c>
      <c r="K128" s="4" t="s">
        <v>127</v>
      </c>
      <c r="L128" s="4" t="s">
        <v>128</v>
      </c>
    </row>
    <row r="129" spans="1:12" ht="18.75" customHeight="1" x14ac:dyDescent="0.25">
      <c r="A129" s="27">
        <v>122</v>
      </c>
      <c r="B129" s="36" t="s">
        <v>158</v>
      </c>
      <c r="C129" s="18" t="s">
        <v>11</v>
      </c>
      <c r="D129" s="29">
        <v>210107070127</v>
      </c>
      <c r="E129" s="18">
        <v>656.88</v>
      </c>
      <c r="F129" s="18">
        <v>656.88</v>
      </c>
      <c r="G129" s="18"/>
      <c r="H129" s="28">
        <v>39083</v>
      </c>
      <c r="I129" s="4" t="s">
        <v>126</v>
      </c>
      <c r="J129" s="4" t="s">
        <v>154</v>
      </c>
      <c r="K129" s="4" t="s">
        <v>127</v>
      </c>
      <c r="L129" s="4" t="s">
        <v>128</v>
      </c>
    </row>
    <row r="130" spans="1:12" ht="18.75" customHeight="1" x14ac:dyDescent="0.25">
      <c r="A130" s="27">
        <v>123</v>
      </c>
      <c r="B130" s="36" t="s">
        <v>158</v>
      </c>
      <c r="C130" s="18" t="s">
        <v>11</v>
      </c>
      <c r="D130" s="29">
        <v>210107070128</v>
      </c>
      <c r="E130" s="18">
        <v>333.33</v>
      </c>
      <c r="F130" s="18">
        <v>333.33</v>
      </c>
      <c r="G130" s="18"/>
      <c r="H130" s="28">
        <v>39083</v>
      </c>
      <c r="I130" s="4" t="s">
        <v>126</v>
      </c>
      <c r="J130" s="4" t="s">
        <v>154</v>
      </c>
      <c r="K130" s="4" t="s">
        <v>127</v>
      </c>
      <c r="L130" s="4" t="s">
        <v>128</v>
      </c>
    </row>
    <row r="131" spans="1:12" ht="18.75" customHeight="1" x14ac:dyDescent="0.25">
      <c r="A131" s="27">
        <v>124</v>
      </c>
      <c r="B131" s="36" t="s">
        <v>158</v>
      </c>
      <c r="C131" s="18" t="s">
        <v>11</v>
      </c>
      <c r="D131" s="29">
        <v>110107070160</v>
      </c>
      <c r="E131" s="35">
        <v>10166.52</v>
      </c>
      <c r="F131" s="35">
        <v>10166.52</v>
      </c>
      <c r="G131" s="35"/>
      <c r="H131" s="28">
        <v>39083</v>
      </c>
      <c r="I131" s="4" t="s">
        <v>126</v>
      </c>
      <c r="J131" s="4" t="s">
        <v>154</v>
      </c>
      <c r="K131" s="4" t="s">
        <v>127</v>
      </c>
      <c r="L131" s="4" t="s">
        <v>128</v>
      </c>
    </row>
    <row r="132" spans="1:12" ht="18.75" customHeight="1" x14ac:dyDescent="0.25">
      <c r="A132" s="27">
        <v>125</v>
      </c>
      <c r="B132" s="36" t="s">
        <v>158</v>
      </c>
      <c r="C132" s="18" t="s">
        <v>11</v>
      </c>
      <c r="D132" s="29">
        <v>210107070130</v>
      </c>
      <c r="E132" s="18">
        <v>612.55999999999995</v>
      </c>
      <c r="F132" s="18">
        <v>612.55999999999995</v>
      </c>
      <c r="G132" s="18"/>
      <c r="H132" s="28">
        <v>39083</v>
      </c>
      <c r="I132" s="4" t="s">
        <v>126</v>
      </c>
      <c r="J132" s="4" t="s">
        <v>154</v>
      </c>
      <c r="K132" s="4" t="s">
        <v>127</v>
      </c>
      <c r="L132" s="4" t="s">
        <v>128</v>
      </c>
    </row>
    <row r="133" spans="1:12" ht="18.75" customHeight="1" x14ac:dyDescent="0.25">
      <c r="A133" s="27">
        <v>126</v>
      </c>
      <c r="B133" s="36" t="s">
        <v>158</v>
      </c>
      <c r="C133" s="18" t="s">
        <v>11</v>
      </c>
      <c r="D133" s="29">
        <v>210107070131</v>
      </c>
      <c r="E133" s="18">
        <v>42.77</v>
      </c>
      <c r="F133" s="18">
        <v>42.77</v>
      </c>
      <c r="G133" s="18"/>
      <c r="H133" s="28">
        <v>39083</v>
      </c>
      <c r="I133" s="4" t="s">
        <v>160</v>
      </c>
      <c r="J133" s="4" t="s">
        <v>154</v>
      </c>
      <c r="K133" s="4" t="s">
        <v>127</v>
      </c>
      <c r="L133" s="4" t="s">
        <v>128</v>
      </c>
    </row>
    <row r="134" spans="1:12" ht="18.75" customHeight="1" x14ac:dyDescent="0.25">
      <c r="A134" s="27">
        <v>127</v>
      </c>
      <c r="B134" s="36" t="s">
        <v>158</v>
      </c>
      <c r="C134" s="18" t="s">
        <v>11</v>
      </c>
      <c r="D134" s="29">
        <v>210107070132</v>
      </c>
      <c r="E134" s="35">
        <v>2480.9</v>
      </c>
      <c r="F134" s="35">
        <v>2480.9</v>
      </c>
      <c r="G134" s="35"/>
      <c r="H134" s="28">
        <v>39083</v>
      </c>
      <c r="I134" s="4" t="s">
        <v>126</v>
      </c>
      <c r="J134" s="4" t="s">
        <v>154</v>
      </c>
      <c r="K134" s="4" t="s">
        <v>127</v>
      </c>
      <c r="L134" s="4" t="s">
        <v>128</v>
      </c>
    </row>
    <row r="135" spans="1:12" ht="18.75" customHeight="1" x14ac:dyDescent="0.25">
      <c r="A135" s="27">
        <v>128</v>
      </c>
      <c r="B135" s="36" t="s">
        <v>158</v>
      </c>
      <c r="C135" s="18" t="s">
        <v>11</v>
      </c>
      <c r="D135" s="29">
        <v>210107070133</v>
      </c>
      <c r="E135" s="35">
        <v>14817</v>
      </c>
      <c r="F135" s="35">
        <v>14817</v>
      </c>
      <c r="G135" s="35"/>
      <c r="H135" s="28">
        <v>39083</v>
      </c>
      <c r="I135" s="4" t="s">
        <v>126</v>
      </c>
      <c r="J135" s="4" t="s">
        <v>154</v>
      </c>
      <c r="K135" s="4" t="s">
        <v>127</v>
      </c>
      <c r="L135" s="4" t="s">
        <v>128</v>
      </c>
    </row>
    <row r="136" spans="1:12" ht="18.75" customHeight="1" x14ac:dyDescent="0.25">
      <c r="A136" s="27">
        <v>129</v>
      </c>
      <c r="B136" s="36" t="s">
        <v>158</v>
      </c>
      <c r="C136" s="18" t="s">
        <v>11</v>
      </c>
      <c r="D136" s="29">
        <v>210107070134</v>
      </c>
      <c r="E136" s="35">
        <v>4476.62</v>
      </c>
      <c r="F136" s="35">
        <v>4476.62</v>
      </c>
      <c r="G136" s="35"/>
      <c r="H136" s="28">
        <v>39083</v>
      </c>
      <c r="I136" s="4" t="s">
        <v>126</v>
      </c>
      <c r="J136" s="4" t="s">
        <v>154</v>
      </c>
      <c r="K136" s="4" t="s">
        <v>127</v>
      </c>
      <c r="L136" s="4" t="s">
        <v>128</v>
      </c>
    </row>
    <row r="137" spans="1:12" ht="18.75" customHeight="1" x14ac:dyDescent="0.25">
      <c r="A137" s="27">
        <v>130</v>
      </c>
      <c r="B137" s="36" t="s">
        <v>158</v>
      </c>
      <c r="C137" s="18" t="s">
        <v>11</v>
      </c>
      <c r="D137" s="29">
        <v>210107070135</v>
      </c>
      <c r="E137" s="35">
        <v>1096.8399999999999</v>
      </c>
      <c r="F137" s="35">
        <v>1096.8399999999999</v>
      </c>
      <c r="G137" s="35"/>
      <c r="H137" s="28">
        <v>39083</v>
      </c>
      <c r="I137" s="4" t="s">
        <v>126</v>
      </c>
      <c r="J137" s="4" t="s">
        <v>154</v>
      </c>
      <c r="K137" s="4" t="s">
        <v>127</v>
      </c>
      <c r="L137" s="4" t="s">
        <v>128</v>
      </c>
    </row>
    <row r="138" spans="1:12" ht="18.75" customHeight="1" x14ac:dyDescent="0.25">
      <c r="A138" s="27">
        <v>131</v>
      </c>
      <c r="B138" s="36" t="s">
        <v>158</v>
      </c>
      <c r="C138" s="18" t="s">
        <v>11</v>
      </c>
      <c r="D138" s="29">
        <v>210107070136</v>
      </c>
      <c r="E138" s="18">
        <v>545.12</v>
      </c>
      <c r="F138" s="18">
        <v>545.12</v>
      </c>
      <c r="G138" s="18"/>
      <c r="H138" s="28">
        <v>39083</v>
      </c>
      <c r="I138" s="4" t="s">
        <v>126</v>
      </c>
      <c r="J138" s="4" t="s">
        <v>154</v>
      </c>
      <c r="K138" s="4" t="s">
        <v>127</v>
      </c>
      <c r="L138" s="4" t="s">
        <v>128</v>
      </c>
    </row>
    <row r="139" spans="1:12" ht="18.75" customHeight="1" x14ac:dyDescent="0.25">
      <c r="A139" s="27">
        <v>132</v>
      </c>
      <c r="B139" s="36" t="s">
        <v>158</v>
      </c>
      <c r="C139" s="18" t="s">
        <v>11</v>
      </c>
      <c r="D139" s="29">
        <v>110107070115</v>
      </c>
      <c r="E139" s="35">
        <v>189800.71</v>
      </c>
      <c r="F139" s="35">
        <v>189800.71</v>
      </c>
      <c r="G139" s="18"/>
      <c r="H139" s="28">
        <v>39083</v>
      </c>
      <c r="I139" s="4" t="s">
        <v>126</v>
      </c>
      <c r="J139" s="4" t="s">
        <v>154</v>
      </c>
      <c r="K139" s="4" t="s">
        <v>127</v>
      </c>
      <c r="L139" s="4" t="s">
        <v>128</v>
      </c>
    </row>
    <row r="140" spans="1:12" ht="18.75" customHeight="1" x14ac:dyDescent="0.25">
      <c r="A140" s="27">
        <v>133</v>
      </c>
      <c r="B140" s="36" t="s">
        <v>158</v>
      </c>
      <c r="C140" s="18" t="s">
        <v>11</v>
      </c>
      <c r="D140" s="18">
        <v>2101090070</v>
      </c>
      <c r="E140" s="18">
        <v>133.33000000000001</v>
      </c>
      <c r="F140" s="18">
        <v>133.33000000000001</v>
      </c>
      <c r="G140" s="18"/>
      <c r="H140" s="28">
        <v>40451</v>
      </c>
      <c r="I140" s="4" t="s">
        <v>126</v>
      </c>
      <c r="J140" s="4" t="s">
        <v>154</v>
      </c>
      <c r="K140" s="4" t="s">
        <v>127</v>
      </c>
      <c r="L140" s="4" t="s">
        <v>128</v>
      </c>
    </row>
    <row r="141" spans="1:12" ht="18.75" customHeight="1" x14ac:dyDescent="0.25">
      <c r="A141" s="27">
        <v>134</v>
      </c>
      <c r="B141" s="36" t="s">
        <v>158</v>
      </c>
      <c r="C141" s="18" t="s">
        <v>11</v>
      </c>
      <c r="D141" s="18">
        <v>2101090071</v>
      </c>
      <c r="E141" s="18">
        <v>133.33000000000001</v>
      </c>
      <c r="F141" s="18">
        <v>133.33000000000001</v>
      </c>
      <c r="G141" s="18"/>
      <c r="H141" s="28">
        <v>40451</v>
      </c>
      <c r="I141" s="4" t="s">
        <v>126</v>
      </c>
      <c r="J141" s="4" t="s">
        <v>154</v>
      </c>
      <c r="K141" s="4" t="s">
        <v>127</v>
      </c>
      <c r="L141" s="4" t="s">
        <v>128</v>
      </c>
    </row>
    <row r="142" spans="1:12" ht="18.75" customHeight="1" x14ac:dyDescent="0.25">
      <c r="A142" s="27">
        <v>135</v>
      </c>
      <c r="B142" s="36" t="s">
        <v>158</v>
      </c>
      <c r="C142" s="18" t="s">
        <v>11</v>
      </c>
      <c r="D142" s="18">
        <v>2101090072</v>
      </c>
      <c r="E142" s="18">
        <v>133.33000000000001</v>
      </c>
      <c r="F142" s="18">
        <v>133.33000000000001</v>
      </c>
      <c r="G142" s="18"/>
      <c r="H142" s="28">
        <v>40451</v>
      </c>
      <c r="I142" s="4" t="s">
        <v>126</v>
      </c>
      <c r="J142" s="4" t="s">
        <v>154</v>
      </c>
      <c r="K142" s="4" t="s">
        <v>127</v>
      </c>
      <c r="L142" s="4" t="s">
        <v>128</v>
      </c>
    </row>
    <row r="143" spans="1:12" ht="18.75" customHeight="1" x14ac:dyDescent="0.25">
      <c r="A143" s="27">
        <v>136</v>
      </c>
      <c r="B143" s="36" t="s">
        <v>158</v>
      </c>
      <c r="C143" s="18" t="s">
        <v>11</v>
      </c>
      <c r="D143" s="18">
        <v>2101090073</v>
      </c>
      <c r="E143" s="18">
        <v>133.33000000000001</v>
      </c>
      <c r="F143" s="18">
        <v>133.33000000000001</v>
      </c>
      <c r="G143" s="18"/>
      <c r="H143" s="28">
        <v>40451</v>
      </c>
      <c r="I143" s="4" t="s">
        <v>126</v>
      </c>
      <c r="J143" s="4" t="s">
        <v>154</v>
      </c>
      <c r="K143" s="4" t="s">
        <v>127</v>
      </c>
      <c r="L143" s="4" t="s">
        <v>128</v>
      </c>
    </row>
    <row r="144" spans="1:12" ht="18.75" customHeight="1" x14ac:dyDescent="0.25">
      <c r="A144" s="27">
        <v>137</v>
      </c>
      <c r="B144" s="36" t="s">
        <v>158</v>
      </c>
      <c r="C144" s="18" t="s">
        <v>11</v>
      </c>
      <c r="D144" s="18">
        <v>2101090074</v>
      </c>
      <c r="E144" s="18">
        <v>133.33000000000001</v>
      </c>
      <c r="F144" s="18">
        <v>133.33000000000001</v>
      </c>
      <c r="G144" s="18"/>
      <c r="H144" s="28">
        <v>40451</v>
      </c>
      <c r="I144" s="4" t="s">
        <v>126</v>
      </c>
      <c r="J144" s="4" t="s">
        <v>154</v>
      </c>
      <c r="K144" s="4" t="s">
        <v>127</v>
      </c>
      <c r="L144" s="4" t="s">
        <v>128</v>
      </c>
    </row>
    <row r="145" spans="1:12" ht="18.75" customHeight="1" x14ac:dyDescent="0.25">
      <c r="A145" s="27">
        <v>138</v>
      </c>
      <c r="B145" s="36" t="s">
        <v>158</v>
      </c>
      <c r="C145" s="18" t="s">
        <v>11</v>
      </c>
      <c r="D145" s="18">
        <v>2101090075</v>
      </c>
      <c r="E145" s="18">
        <v>133.33000000000001</v>
      </c>
      <c r="F145" s="18">
        <v>133.33000000000001</v>
      </c>
      <c r="G145" s="18"/>
      <c r="H145" s="28">
        <v>40451</v>
      </c>
      <c r="I145" s="4" t="s">
        <v>126</v>
      </c>
      <c r="J145" s="4" t="s">
        <v>154</v>
      </c>
      <c r="K145" s="4" t="s">
        <v>127</v>
      </c>
      <c r="L145" s="4" t="s">
        <v>128</v>
      </c>
    </row>
    <row r="146" spans="1:12" ht="18.75" customHeight="1" x14ac:dyDescent="0.25">
      <c r="A146" s="27">
        <v>139</v>
      </c>
      <c r="B146" s="36" t="s">
        <v>158</v>
      </c>
      <c r="C146" s="18" t="s">
        <v>11</v>
      </c>
      <c r="D146" s="18">
        <v>2101090076</v>
      </c>
      <c r="E146" s="18">
        <v>133.33000000000001</v>
      </c>
      <c r="F146" s="18">
        <v>133.33000000000001</v>
      </c>
      <c r="G146" s="18"/>
      <c r="H146" s="28">
        <v>40451</v>
      </c>
      <c r="I146" s="4" t="s">
        <v>126</v>
      </c>
      <c r="J146" s="4" t="s">
        <v>154</v>
      </c>
      <c r="K146" s="4" t="s">
        <v>127</v>
      </c>
      <c r="L146" s="4" t="s">
        <v>128</v>
      </c>
    </row>
    <row r="147" spans="1:12" ht="18.75" customHeight="1" x14ac:dyDescent="0.25">
      <c r="A147" s="27">
        <v>140</v>
      </c>
      <c r="B147" s="36" t="s">
        <v>158</v>
      </c>
      <c r="C147" s="18" t="s">
        <v>11</v>
      </c>
      <c r="D147" s="18">
        <v>2101090077</v>
      </c>
      <c r="E147" s="18">
        <v>133.33000000000001</v>
      </c>
      <c r="F147" s="18">
        <v>133.33000000000001</v>
      </c>
      <c r="G147" s="18"/>
      <c r="H147" s="28">
        <v>40451</v>
      </c>
      <c r="I147" s="4" t="s">
        <v>126</v>
      </c>
      <c r="J147" s="4" t="s">
        <v>154</v>
      </c>
      <c r="K147" s="4" t="s">
        <v>127</v>
      </c>
      <c r="L147" s="4" t="s">
        <v>128</v>
      </c>
    </row>
    <row r="148" spans="1:12" ht="18.75" customHeight="1" x14ac:dyDescent="0.25">
      <c r="A148" s="27">
        <v>141</v>
      </c>
      <c r="B148" s="36" t="s">
        <v>158</v>
      </c>
      <c r="C148" s="18" t="s">
        <v>11</v>
      </c>
      <c r="D148" s="18">
        <v>2101090078</v>
      </c>
      <c r="E148" s="18">
        <v>133.33000000000001</v>
      </c>
      <c r="F148" s="18">
        <v>133.33000000000001</v>
      </c>
      <c r="G148" s="18"/>
      <c r="H148" s="28">
        <v>40451</v>
      </c>
      <c r="I148" s="4" t="s">
        <v>126</v>
      </c>
      <c r="J148" s="4" t="s">
        <v>154</v>
      </c>
      <c r="K148" s="4" t="s">
        <v>127</v>
      </c>
      <c r="L148" s="4" t="s">
        <v>128</v>
      </c>
    </row>
    <row r="149" spans="1:12" ht="18.75" customHeight="1" x14ac:dyDescent="0.25">
      <c r="A149" s="27">
        <v>142</v>
      </c>
      <c r="B149" s="36" t="s">
        <v>158</v>
      </c>
      <c r="C149" s="18" t="s">
        <v>11</v>
      </c>
      <c r="D149" s="18">
        <v>2101090079</v>
      </c>
      <c r="E149" s="18">
        <v>133.33000000000001</v>
      </c>
      <c r="F149" s="18">
        <v>133.33000000000001</v>
      </c>
      <c r="G149" s="18"/>
      <c r="H149" s="28">
        <v>40451</v>
      </c>
      <c r="I149" s="4" t="s">
        <v>126</v>
      </c>
      <c r="J149" s="4" t="s">
        <v>154</v>
      </c>
      <c r="K149" s="4" t="s">
        <v>127</v>
      </c>
      <c r="L149" s="4" t="s">
        <v>128</v>
      </c>
    </row>
    <row r="150" spans="1:12" ht="18.75" customHeight="1" x14ac:dyDescent="0.25">
      <c r="A150" s="27">
        <v>143</v>
      </c>
      <c r="B150" s="36" t="s">
        <v>158</v>
      </c>
      <c r="C150" s="18" t="s">
        <v>11</v>
      </c>
      <c r="D150" s="18">
        <v>2101090080</v>
      </c>
      <c r="E150" s="18">
        <v>133.33000000000001</v>
      </c>
      <c r="F150" s="18">
        <v>133.33000000000001</v>
      </c>
      <c r="G150" s="18"/>
      <c r="H150" s="28">
        <v>40451</v>
      </c>
      <c r="I150" s="4" t="s">
        <v>159</v>
      </c>
      <c r="J150" s="4" t="s">
        <v>154</v>
      </c>
      <c r="K150" s="4" t="s">
        <v>127</v>
      </c>
      <c r="L150" s="4" t="s">
        <v>128</v>
      </c>
    </row>
    <row r="151" spans="1:12" ht="18.75" customHeight="1" x14ac:dyDescent="0.25">
      <c r="A151" s="27">
        <v>144</v>
      </c>
      <c r="B151" s="36" t="s">
        <v>158</v>
      </c>
      <c r="C151" s="18" t="s">
        <v>11</v>
      </c>
      <c r="D151" s="18">
        <v>2101090081</v>
      </c>
      <c r="E151" s="18">
        <v>133.33000000000001</v>
      </c>
      <c r="F151" s="18">
        <v>133.33000000000001</v>
      </c>
      <c r="G151" s="18"/>
      <c r="H151" s="28">
        <v>40451</v>
      </c>
      <c r="I151" s="4" t="s">
        <v>126</v>
      </c>
      <c r="J151" s="4" t="s">
        <v>154</v>
      </c>
      <c r="K151" s="4" t="s">
        <v>127</v>
      </c>
      <c r="L151" s="4" t="s">
        <v>128</v>
      </c>
    </row>
    <row r="152" spans="1:12" ht="18.75" customHeight="1" x14ac:dyDescent="0.25">
      <c r="A152" s="27">
        <v>145</v>
      </c>
      <c r="B152" s="36" t="s">
        <v>158</v>
      </c>
      <c r="C152" s="18" t="s">
        <v>11</v>
      </c>
      <c r="D152" s="18">
        <v>2101090082</v>
      </c>
      <c r="E152" s="18">
        <v>133.33000000000001</v>
      </c>
      <c r="F152" s="18">
        <v>133.33000000000001</v>
      </c>
      <c r="G152" s="18"/>
      <c r="H152" s="28">
        <v>40451</v>
      </c>
      <c r="I152" s="4" t="s">
        <v>126</v>
      </c>
      <c r="J152" s="4" t="s">
        <v>154</v>
      </c>
      <c r="K152" s="4" t="s">
        <v>127</v>
      </c>
      <c r="L152" s="4" t="s">
        <v>128</v>
      </c>
    </row>
    <row r="153" spans="1:12" ht="18.75" customHeight="1" x14ac:dyDescent="0.25">
      <c r="A153" s="27">
        <v>146</v>
      </c>
      <c r="B153" s="36" t="s">
        <v>158</v>
      </c>
      <c r="C153" s="18" t="s">
        <v>11</v>
      </c>
      <c r="D153" s="18">
        <v>2101090083</v>
      </c>
      <c r="E153" s="18">
        <v>133.33000000000001</v>
      </c>
      <c r="F153" s="18">
        <v>133.33000000000001</v>
      </c>
      <c r="G153" s="18"/>
      <c r="H153" s="28">
        <v>40451</v>
      </c>
      <c r="I153" s="4" t="s">
        <v>126</v>
      </c>
      <c r="J153" s="4" t="s">
        <v>154</v>
      </c>
      <c r="K153" s="4" t="s">
        <v>127</v>
      </c>
      <c r="L153" s="4" t="s">
        <v>128</v>
      </c>
    </row>
    <row r="154" spans="1:12" ht="18.75" customHeight="1" x14ac:dyDescent="0.25">
      <c r="A154" s="27">
        <v>147</v>
      </c>
      <c r="B154" s="36" t="s">
        <v>158</v>
      </c>
      <c r="C154" s="18" t="s">
        <v>11</v>
      </c>
      <c r="D154" s="18">
        <v>2101090084</v>
      </c>
      <c r="E154" s="18">
        <v>133.33000000000001</v>
      </c>
      <c r="F154" s="18">
        <v>133.33000000000001</v>
      </c>
      <c r="G154" s="18"/>
      <c r="H154" s="28">
        <v>40451</v>
      </c>
      <c r="I154" s="4" t="s">
        <v>126</v>
      </c>
      <c r="J154" s="4" t="s">
        <v>154</v>
      </c>
      <c r="K154" s="4" t="s">
        <v>127</v>
      </c>
      <c r="L154" s="4" t="s">
        <v>128</v>
      </c>
    </row>
    <row r="155" spans="1:12" ht="18.75" customHeight="1" x14ac:dyDescent="0.25">
      <c r="A155" s="27">
        <v>148</v>
      </c>
      <c r="B155" s="36" t="s">
        <v>158</v>
      </c>
      <c r="C155" s="18" t="s">
        <v>11</v>
      </c>
      <c r="D155" s="18">
        <v>2101090085</v>
      </c>
      <c r="E155" s="18">
        <v>133.33000000000001</v>
      </c>
      <c r="F155" s="18">
        <v>133.33000000000001</v>
      </c>
      <c r="G155" s="18"/>
      <c r="H155" s="28">
        <v>40451</v>
      </c>
      <c r="I155" s="4" t="s">
        <v>126</v>
      </c>
      <c r="J155" s="4" t="s">
        <v>154</v>
      </c>
      <c r="K155" s="4" t="s">
        <v>127</v>
      </c>
      <c r="L155" s="4" t="s">
        <v>128</v>
      </c>
    </row>
    <row r="156" spans="1:12" ht="18.75" customHeight="1" x14ac:dyDescent="0.25">
      <c r="A156" s="27">
        <v>149</v>
      </c>
      <c r="B156" s="36" t="s">
        <v>158</v>
      </c>
      <c r="C156" s="18" t="s">
        <v>11</v>
      </c>
      <c r="D156" s="18">
        <v>2101090086</v>
      </c>
      <c r="E156" s="18">
        <v>133.33000000000001</v>
      </c>
      <c r="F156" s="18">
        <v>133.33000000000001</v>
      </c>
      <c r="G156" s="18"/>
      <c r="H156" s="28">
        <v>40451</v>
      </c>
      <c r="I156" s="4" t="s">
        <v>126</v>
      </c>
      <c r="J156" s="4" t="s">
        <v>154</v>
      </c>
      <c r="K156" s="4" t="s">
        <v>127</v>
      </c>
      <c r="L156" s="4" t="s">
        <v>128</v>
      </c>
    </row>
    <row r="157" spans="1:12" ht="18.75" customHeight="1" x14ac:dyDescent="0.25">
      <c r="A157" s="27">
        <v>150</v>
      </c>
      <c r="B157" s="36" t="s">
        <v>158</v>
      </c>
      <c r="C157" s="18" t="s">
        <v>11</v>
      </c>
      <c r="D157" s="18">
        <v>2101090087</v>
      </c>
      <c r="E157" s="18">
        <v>133.33000000000001</v>
      </c>
      <c r="F157" s="18">
        <v>133.33000000000001</v>
      </c>
      <c r="G157" s="18"/>
      <c r="H157" s="28">
        <v>40451</v>
      </c>
      <c r="I157" s="4" t="s">
        <v>126</v>
      </c>
      <c r="J157" s="4" t="s">
        <v>154</v>
      </c>
      <c r="K157" s="4" t="s">
        <v>127</v>
      </c>
      <c r="L157" s="4" t="s">
        <v>128</v>
      </c>
    </row>
    <row r="158" spans="1:12" ht="18.75" customHeight="1" x14ac:dyDescent="0.25">
      <c r="A158" s="27">
        <v>151</v>
      </c>
      <c r="B158" s="36" t="s">
        <v>158</v>
      </c>
      <c r="C158" s="18" t="s">
        <v>11</v>
      </c>
      <c r="D158" s="18">
        <v>2101090088</v>
      </c>
      <c r="E158" s="18">
        <v>133.33000000000001</v>
      </c>
      <c r="F158" s="18">
        <v>133.33000000000001</v>
      </c>
      <c r="G158" s="18"/>
      <c r="H158" s="28">
        <v>40451</v>
      </c>
      <c r="I158" s="4" t="s">
        <v>126</v>
      </c>
      <c r="J158" s="4" t="s">
        <v>154</v>
      </c>
      <c r="K158" s="4" t="s">
        <v>127</v>
      </c>
      <c r="L158" s="4" t="s">
        <v>128</v>
      </c>
    </row>
    <row r="159" spans="1:12" ht="18.75" customHeight="1" x14ac:dyDescent="0.25">
      <c r="A159" s="27">
        <v>152</v>
      </c>
      <c r="B159" s="36" t="s">
        <v>158</v>
      </c>
      <c r="C159" s="18" t="s">
        <v>11</v>
      </c>
      <c r="D159" s="18">
        <v>2101090089</v>
      </c>
      <c r="E159" s="18">
        <v>133.33000000000001</v>
      </c>
      <c r="F159" s="18">
        <v>133.33000000000001</v>
      </c>
      <c r="G159" s="18"/>
      <c r="H159" s="28">
        <v>40451</v>
      </c>
      <c r="I159" s="4" t="s">
        <v>126</v>
      </c>
      <c r="J159" s="4" t="s">
        <v>154</v>
      </c>
      <c r="K159" s="4" t="s">
        <v>127</v>
      </c>
      <c r="L159" s="4" t="s">
        <v>128</v>
      </c>
    </row>
    <row r="160" spans="1:12" ht="18.75" customHeight="1" x14ac:dyDescent="0.25">
      <c r="A160" s="27">
        <v>153</v>
      </c>
      <c r="B160" s="36" t="s">
        <v>158</v>
      </c>
      <c r="C160" s="18" t="s">
        <v>11</v>
      </c>
      <c r="D160" s="18">
        <v>2101090090</v>
      </c>
      <c r="E160" s="18">
        <v>133.33000000000001</v>
      </c>
      <c r="F160" s="18">
        <v>133.33000000000001</v>
      </c>
      <c r="G160" s="18"/>
      <c r="H160" s="28">
        <v>40451</v>
      </c>
      <c r="I160" s="4" t="s">
        <v>126</v>
      </c>
      <c r="J160" s="4" t="s">
        <v>154</v>
      </c>
      <c r="K160" s="4" t="s">
        <v>127</v>
      </c>
      <c r="L160" s="4" t="s">
        <v>128</v>
      </c>
    </row>
    <row r="161" spans="1:12" ht="18.75" customHeight="1" x14ac:dyDescent="0.25">
      <c r="A161" s="27">
        <v>154</v>
      </c>
      <c r="B161" s="36" t="s">
        <v>158</v>
      </c>
      <c r="C161" s="18" t="s">
        <v>11</v>
      </c>
      <c r="D161" s="18">
        <v>2101090091</v>
      </c>
      <c r="E161" s="18">
        <v>133.33000000000001</v>
      </c>
      <c r="F161" s="18">
        <v>133.33000000000001</v>
      </c>
      <c r="G161" s="18"/>
      <c r="H161" s="28">
        <v>40451</v>
      </c>
      <c r="I161" s="4" t="s">
        <v>126</v>
      </c>
      <c r="J161" s="4" t="s">
        <v>154</v>
      </c>
      <c r="K161" s="4" t="s">
        <v>127</v>
      </c>
      <c r="L161" s="4" t="s">
        <v>128</v>
      </c>
    </row>
    <row r="162" spans="1:12" ht="18.75" customHeight="1" x14ac:dyDescent="0.25">
      <c r="A162" s="27">
        <v>155</v>
      </c>
      <c r="B162" s="36" t="s">
        <v>158</v>
      </c>
      <c r="C162" s="18" t="s">
        <v>11</v>
      </c>
      <c r="D162" s="18">
        <v>2101090092</v>
      </c>
      <c r="E162" s="18">
        <v>133.33000000000001</v>
      </c>
      <c r="F162" s="18">
        <v>133.33000000000001</v>
      </c>
      <c r="G162" s="18"/>
      <c r="H162" s="28">
        <v>40451</v>
      </c>
      <c r="I162" s="4" t="s">
        <v>126</v>
      </c>
      <c r="J162" s="4" t="s">
        <v>154</v>
      </c>
      <c r="K162" s="4" t="s">
        <v>127</v>
      </c>
      <c r="L162" s="4" t="s">
        <v>128</v>
      </c>
    </row>
    <row r="163" spans="1:12" ht="18.75" customHeight="1" x14ac:dyDescent="0.25">
      <c r="A163" s="27">
        <v>156</v>
      </c>
      <c r="B163" s="36" t="s">
        <v>158</v>
      </c>
      <c r="C163" s="18" t="s">
        <v>11</v>
      </c>
      <c r="D163" s="18">
        <v>2101090093</v>
      </c>
      <c r="E163" s="18">
        <v>133.33000000000001</v>
      </c>
      <c r="F163" s="18">
        <v>133.33000000000001</v>
      </c>
      <c r="G163" s="18"/>
      <c r="H163" s="28">
        <v>40451</v>
      </c>
      <c r="I163" s="4" t="s">
        <v>126</v>
      </c>
      <c r="J163" s="4" t="s">
        <v>154</v>
      </c>
      <c r="K163" s="4" t="s">
        <v>127</v>
      </c>
      <c r="L163" s="4" t="s">
        <v>128</v>
      </c>
    </row>
    <row r="164" spans="1:12" ht="18.75" customHeight="1" x14ac:dyDescent="0.25">
      <c r="A164" s="27">
        <v>157</v>
      </c>
      <c r="B164" s="36" t="s">
        <v>158</v>
      </c>
      <c r="C164" s="18" t="s">
        <v>11</v>
      </c>
      <c r="D164" s="18">
        <v>2101090094</v>
      </c>
      <c r="E164" s="18">
        <v>133.33000000000001</v>
      </c>
      <c r="F164" s="18">
        <v>133.33000000000001</v>
      </c>
      <c r="G164" s="18"/>
      <c r="H164" s="28">
        <v>40451</v>
      </c>
      <c r="I164" s="4" t="s">
        <v>126</v>
      </c>
      <c r="J164" s="4" t="s">
        <v>154</v>
      </c>
      <c r="K164" s="4" t="s">
        <v>127</v>
      </c>
      <c r="L164" s="4" t="s">
        <v>128</v>
      </c>
    </row>
    <row r="165" spans="1:12" ht="18.75" customHeight="1" x14ac:dyDescent="0.25">
      <c r="A165" s="27">
        <v>158</v>
      </c>
      <c r="B165" s="36" t="s">
        <v>158</v>
      </c>
      <c r="C165" s="18" t="s">
        <v>11</v>
      </c>
      <c r="D165" s="18">
        <v>2101090095</v>
      </c>
      <c r="E165" s="18">
        <v>133.33000000000001</v>
      </c>
      <c r="F165" s="18">
        <v>133.33000000000001</v>
      </c>
      <c r="G165" s="18"/>
      <c r="H165" s="28">
        <v>40451</v>
      </c>
      <c r="I165" s="4" t="s">
        <v>126</v>
      </c>
      <c r="J165" s="4" t="s">
        <v>154</v>
      </c>
      <c r="K165" s="4" t="s">
        <v>127</v>
      </c>
      <c r="L165" s="4" t="s">
        <v>128</v>
      </c>
    </row>
    <row r="166" spans="1:12" ht="18.75" customHeight="1" x14ac:dyDescent="0.25">
      <c r="A166" s="27">
        <v>159</v>
      </c>
      <c r="B166" s="36" t="s">
        <v>158</v>
      </c>
      <c r="C166" s="18" t="s">
        <v>11</v>
      </c>
      <c r="D166" s="18">
        <v>2101090096</v>
      </c>
      <c r="E166" s="18">
        <v>133.33000000000001</v>
      </c>
      <c r="F166" s="18">
        <v>133.33000000000001</v>
      </c>
      <c r="G166" s="18"/>
      <c r="H166" s="28">
        <v>40451</v>
      </c>
      <c r="I166" s="4" t="s">
        <v>126</v>
      </c>
      <c r="J166" s="4" t="s">
        <v>154</v>
      </c>
      <c r="K166" s="4" t="s">
        <v>127</v>
      </c>
      <c r="L166" s="4" t="s">
        <v>128</v>
      </c>
    </row>
    <row r="167" spans="1:12" s="47" customFormat="1" ht="18.75" customHeight="1" x14ac:dyDescent="0.25">
      <c r="A167" s="44">
        <v>160</v>
      </c>
      <c r="B167" s="45" t="s">
        <v>158</v>
      </c>
      <c r="C167" s="29" t="s">
        <v>11</v>
      </c>
      <c r="D167" s="29">
        <v>2101090097</v>
      </c>
      <c r="E167" s="35">
        <v>133.33000000000001</v>
      </c>
      <c r="F167" s="35">
        <v>133.33000000000001</v>
      </c>
      <c r="G167" s="35"/>
      <c r="H167" s="28">
        <v>40451</v>
      </c>
      <c r="I167" s="46" t="s">
        <v>126</v>
      </c>
      <c r="J167" s="46" t="s">
        <v>154</v>
      </c>
      <c r="K167" s="46" t="s">
        <v>127</v>
      </c>
      <c r="L167" s="46" t="s">
        <v>128</v>
      </c>
    </row>
    <row r="168" spans="1:12" s="47" customFormat="1" ht="18.75" customHeight="1" x14ac:dyDescent="0.25">
      <c r="A168" s="44">
        <v>161</v>
      </c>
      <c r="B168" s="45" t="s">
        <v>158</v>
      </c>
      <c r="C168" s="29" t="s">
        <v>11</v>
      </c>
      <c r="D168" s="29">
        <v>2101090098</v>
      </c>
      <c r="E168" s="35">
        <v>133.33000000000001</v>
      </c>
      <c r="F168" s="35">
        <v>133.33000000000001</v>
      </c>
      <c r="G168" s="35"/>
      <c r="H168" s="28">
        <v>40451</v>
      </c>
      <c r="I168" s="46" t="s">
        <v>126</v>
      </c>
      <c r="J168" s="46" t="s">
        <v>154</v>
      </c>
      <c r="K168" s="46" t="s">
        <v>127</v>
      </c>
      <c r="L168" s="46" t="s">
        <v>128</v>
      </c>
    </row>
    <row r="169" spans="1:12" s="47" customFormat="1" ht="18.75" customHeight="1" x14ac:dyDescent="0.25">
      <c r="A169" s="44">
        <v>162</v>
      </c>
      <c r="B169" s="45" t="s">
        <v>158</v>
      </c>
      <c r="C169" s="29" t="s">
        <v>11</v>
      </c>
      <c r="D169" s="29">
        <v>2101090099</v>
      </c>
      <c r="E169" s="35">
        <v>133.33000000000001</v>
      </c>
      <c r="F169" s="35">
        <v>133.33000000000001</v>
      </c>
      <c r="G169" s="35"/>
      <c r="H169" s="28">
        <v>40451</v>
      </c>
      <c r="I169" s="46" t="s">
        <v>126</v>
      </c>
      <c r="J169" s="46" t="s">
        <v>154</v>
      </c>
      <c r="K169" s="46" t="s">
        <v>127</v>
      </c>
      <c r="L169" s="46" t="s">
        <v>128</v>
      </c>
    </row>
    <row r="170" spans="1:12" s="47" customFormat="1" ht="18.75" customHeight="1" x14ac:dyDescent="0.25">
      <c r="A170" s="44">
        <v>163</v>
      </c>
      <c r="B170" s="45" t="s">
        <v>158</v>
      </c>
      <c r="C170" s="29" t="s">
        <v>11</v>
      </c>
      <c r="D170" s="29">
        <v>2101090100</v>
      </c>
      <c r="E170" s="35">
        <v>133.33000000000001</v>
      </c>
      <c r="F170" s="35">
        <v>133.33000000000001</v>
      </c>
      <c r="G170" s="35"/>
      <c r="H170" s="28">
        <v>40451</v>
      </c>
      <c r="I170" s="46" t="s">
        <v>126</v>
      </c>
      <c r="J170" s="46" t="s">
        <v>154</v>
      </c>
      <c r="K170" s="46" t="s">
        <v>127</v>
      </c>
      <c r="L170" s="46" t="s">
        <v>128</v>
      </c>
    </row>
    <row r="171" spans="1:12" s="47" customFormat="1" ht="18.75" customHeight="1" x14ac:dyDescent="0.25">
      <c r="A171" s="44">
        <v>164</v>
      </c>
      <c r="B171" s="45" t="s">
        <v>158</v>
      </c>
      <c r="C171" s="29" t="s">
        <v>11</v>
      </c>
      <c r="D171" s="29">
        <v>2101090101</v>
      </c>
      <c r="E171" s="35">
        <v>133.33000000000001</v>
      </c>
      <c r="F171" s="35">
        <v>133.33000000000001</v>
      </c>
      <c r="G171" s="35"/>
      <c r="H171" s="28">
        <v>40451</v>
      </c>
      <c r="I171" s="46" t="s">
        <v>126</v>
      </c>
      <c r="J171" s="46" t="s">
        <v>154</v>
      </c>
      <c r="K171" s="46" t="s">
        <v>127</v>
      </c>
      <c r="L171" s="46" t="s">
        <v>128</v>
      </c>
    </row>
    <row r="172" spans="1:12" s="47" customFormat="1" ht="18.75" customHeight="1" x14ac:dyDescent="0.25">
      <c r="A172" s="44">
        <v>165</v>
      </c>
      <c r="B172" s="45" t="s">
        <v>158</v>
      </c>
      <c r="C172" s="29" t="s">
        <v>11</v>
      </c>
      <c r="D172" s="29">
        <v>2101090102</v>
      </c>
      <c r="E172" s="35">
        <v>133.33000000000001</v>
      </c>
      <c r="F172" s="35">
        <v>133.33000000000001</v>
      </c>
      <c r="G172" s="35"/>
      <c r="H172" s="28">
        <v>40451</v>
      </c>
      <c r="I172" s="46" t="s">
        <v>126</v>
      </c>
      <c r="J172" s="46" t="s">
        <v>154</v>
      </c>
      <c r="K172" s="46" t="s">
        <v>127</v>
      </c>
      <c r="L172" s="46" t="s">
        <v>128</v>
      </c>
    </row>
    <row r="173" spans="1:12" s="47" customFormat="1" ht="18.75" customHeight="1" x14ac:dyDescent="0.25">
      <c r="A173" s="44">
        <v>166</v>
      </c>
      <c r="B173" s="45" t="s">
        <v>158</v>
      </c>
      <c r="C173" s="29" t="s">
        <v>11</v>
      </c>
      <c r="D173" s="29">
        <v>2101090103</v>
      </c>
      <c r="E173" s="35">
        <v>133.33000000000001</v>
      </c>
      <c r="F173" s="35">
        <v>133.33000000000001</v>
      </c>
      <c r="G173" s="35"/>
      <c r="H173" s="28">
        <v>40451</v>
      </c>
      <c r="I173" s="46" t="s">
        <v>126</v>
      </c>
      <c r="J173" s="46" t="s">
        <v>154</v>
      </c>
      <c r="K173" s="46" t="s">
        <v>127</v>
      </c>
      <c r="L173" s="46" t="s">
        <v>128</v>
      </c>
    </row>
    <row r="174" spans="1:12" s="47" customFormat="1" ht="18.75" customHeight="1" x14ac:dyDescent="0.25">
      <c r="A174" s="44">
        <v>167</v>
      </c>
      <c r="B174" s="45" t="s">
        <v>158</v>
      </c>
      <c r="C174" s="29" t="s">
        <v>11</v>
      </c>
      <c r="D174" s="29">
        <v>2101090104</v>
      </c>
      <c r="E174" s="35">
        <v>133.33000000000001</v>
      </c>
      <c r="F174" s="35">
        <v>133.33000000000001</v>
      </c>
      <c r="G174" s="35"/>
      <c r="H174" s="28">
        <v>40451</v>
      </c>
      <c r="I174" s="46" t="s">
        <v>126</v>
      </c>
      <c r="J174" s="46" t="s">
        <v>154</v>
      </c>
      <c r="K174" s="46" t="s">
        <v>127</v>
      </c>
      <c r="L174" s="46" t="s">
        <v>128</v>
      </c>
    </row>
    <row r="175" spans="1:12" s="47" customFormat="1" ht="18.75" customHeight="1" x14ac:dyDescent="0.25">
      <c r="A175" s="44">
        <v>168</v>
      </c>
      <c r="B175" s="45" t="s">
        <v>158</v>
      </c>
      <c r="C175" s="29" t="s">
        <v>11</v>
      </c>
      <c r="D175" s="29">
        <v>2101090105</v>
      </c>
      <c r="E175" s="35">
        <v>133.33000000000001</v>
      </c>
      <c r="F175" s="35">
        <v>133.33000000000001</v>
      </c>
      <c r="G175" s="35"/>
      <c r="H175" s="28">
        <v>40451</v>
      </c>
      <c r="I175" s="46" t="s">
        <v>126</v>
      </c>
      <c r="J175" s="46" t="s">
        <v>154</v>
      </c>
      <c r="K175" s="46" t="s">
        <v>127</v>
      </c>
      <c r="L175" s="46" t="s">
        <v>128</v>
      </c>
    </row>
    <row r="176" spans="1:12" s="47" customFormat="1" ht="18.75" customHeight="1" x14ac:dyDescent="0.25">
      <c r="A176" s="44">
        <v>169</v>
      </c>
      <c r="B176" s="45" t="s">
        <v>158</v>
      </c>
      <c r="C176" s="29" t="s">
        <v>11</v>
      </c>
      <c r="D176" s="29">
        <v>2101090106</v>
      </c>
      <c r="E176" s="35">
        <v>133.33000000000001</v>
      </c>
      <c r="F176" s="35">
        <v>133.33000000000001</v>
      </c>
      <c r="G176" s="35"/>
      <c r="H176" s="28">
        <v>40451</v>
      </c>
      <c r="I176" s="46" t="s">
        <v>126</v>
      </c>
      <c r="J176" s="46" t="s">
        <v>154</v>
      </c>
      <c r="K176" s="46" t="s">
        <v>127</v>
      </c>
      <c r="L176" s="46" t="s">
        <v>128</v>
      </c>
    </row>
    <row r="177" spans="1:12" s="47" customFormat="1" ht="18.75" customHeight="1" x14ac:dyDescent="0.25">
      <c r="A177" s="44">
        <v>170</v>
      </c>
      <c r="B177" s="45" t="s">
        <v>158</v>
      </c>
      <c r="C177" s="29" t="s">
        <v>11</v>
      </c>
      <c r="D177" s="29">
        <v>2101090108</v>
      </c>
      <c r="E177" s="35">
        <v>133.33000000000001</v>
      </c>
      <c r="F177" s="35">
        <v>133.33000000000001</v>
      </c>
      <c r="G177" s="35"/>
      <c r="H177" s="28">
        <v>40451</v>
      </c>
      <c r="I177" s="46" t="s">
        <v>126</v>
      </c>
      <c r="J177" s="46" t="s">
        <v>154</v>
      </c>
      <c r="K177" s="46" t="s">
        <v>127</v>
      </c>
      <c r="L177" s="46" t="s">
        <v>128</v>
      </c>
    </row>
    <row r="178" spans="1:12" s="47" customFormat="1" ht="18.75" customHeight="1" x14ac:dyDescent="0.25">
      <c r="A178" s="44">
        <v>171</v>
      </c>
      <c r="B178" s="45" t="s">
        <v>158</v>
      </c>
      <c r="C178" s="29" t="s">
        <v>11</v>
      </c>
      <c r="D178" s="29">
        <v>2101090109</v>
      </c>
      <c r="E178" s="35">
        <v>133.33000000000001</v>
      </c>
      <c r="F178" s="35">
        <v>133.33000000000001</v>
      </c>
      <c r="G178" s="35"/>
      <c r="H178" s="28">
        <v>40451</v>
      </c>
      <c r="I178" s="46" t="s">
        <v>126</v>
      </c>
      <c r="J178" s="46" t="s">
        <v>154</v>
      </c>
      <c r="K178" s="46" t="s">
        <v>127</v>
      </c>
      <c r="L178" s="46" t="s">
        <v>128</v>
      </c>
    </row>
    <row r="179" spans="1:12" s="47" customFormat="1" ht="18.75" customHeight="1" x14ac:dyDescent="0.25">
      <c r="A179" s="44">
        <v>172</v>
      </c>
      <c r="B179" s="45" t="s">
        <v>158</v>
      </c>
      <c r="C179" s="29" t="s">
        <v>11</v>
      </c>
      <c r="D179" s="29">
        <v>2101090110</v>
      </c>
      <c r="E179" s="35">
        <v>133.33000000000001</v>
      </c>
      <c r="F179" s="35">
        <v>133.33000000000001</v>
      </c>
      <c r="G179" s="35"/>
      <c r="H179" s="28">
        <v>40451</v>
      </c>
      <c r="I179" s="46" t="s">
        <v>126</v>
      </c>
      <c r="J179" s="46" t="s">
        <v>154</v>
      </c>
      <c r="K179" s="46" t="s">
        <v>127</v>
      </c>
      <c r="L179" s="46" t="s">
        <v>128</v>
      </c>
    </row>
    <row r="180" spans="1:12" s="47" customFormat="1" ht="18.75" customHeight="1" x14ac:dyDescent="0.25">
      <c r="A180" s="44">
        <v>173</v>
      </c>
      <c r="B180" s="45" t="s">
        <v>158</v>
      </c>
      <c r="C180" s="29" t="s">
        <v>11</v>
      </c>
      <c r="D180" s="29">
        <v>2101090069</v>
      </c>
      <c r="E180" s="35">
        <v>133.33000000000001</v>
      </c>
      <c r="F180" s="35">
        <v>133.33000000000001</v>
      </c>
      <c r="G180" s="35"/>
      <c r="H180" s="28">
        <v>40451</v>
      </c>
      <c r="I180" s="46" t="s">
        <v>126</v>
      </c>
      <c r="J180" s="46" t="s">
        <v>154</v>
      </c>
      <c r="K180" s="46" t="s">
        <v>127</v>
      </c>
      <c r="L180" s="46" t="s">
        <v>128</v>
      </c>
    </row>
    <row r="181" spans="1:12" s="47" customFormat="1" ht="18.75" customHeight="1" x14ac:dyDescent="0.25">
      <c r="A181" s="44">
        <v>174</v>
      </c>
      <c r="B181" s="45" t="s">
        <v>158</v>
      </c>
      <c r="C181" s="29" t="s">
        <v>11</v>
      </c>
      <c r="D181" s="29">
        <v>2101090111</v>
      </c>
      <c r="E181" s="35">
        <v>133.33000000000001</v>
      </c>
      <c r="F181" s="35">
        <v>133.33000000000001</v>
      </c>
      <c r="G181" s="35"/>
      <c r="H181" s="28">
        <v>40451</v>
      </c>
      <c r="I181" s="46" t="s">
        <v>126</v>
      </c>
      <c r="J181" s="46" t="s">
        <v>154</v>
      </c>
      <c r="K181" s="46" t="s">
        <v>127</v>
      </c>
      <c r="L181" s="46" t="s">
        <v>128</v>
      </c>
    </row>
    <row r="182" spans="1:12" s="47" customFormat="1" ht="18.75" customHeight="1" x14ac:dyDescent="0.25">
      <c r="A182" s="44">
        <v>175</v>
      </c>
      <c r="B182" s="45" t="s">
        <v>158</v>
      </c>
      <c r="C182" s="29" t="s">
        <v>11</v>
      </c>
      <c r="D182" s="29">
        <v>2101090113</v>
      </c>
      <c r="E182" s="35">
        <v>133.47999999999999</v>
      </c>
      <c r="F182" s="35">
        <v>133.47999999999999</v>
      </c>
      <c r="G182" s="35"/>
      <c r="H182" s="28">
        <v>40451</v>
      </c>
      <c r="I182" s="46" t="s">
        <v>126</v>
      </c>
      <c r="J182" s="46" t="s">
        <v>154</v>
      </c>
      <c r="K182" s="46" t="s">
        <v>127</v>
      </c>
      <c r="L182" s="46" t="s">
        <v>128</v>
      </c>
    </row>
    <row r="183" spans="1:12" ht="18.75" customHeight="1" x14ac:dyDescent="0.25">
      <c r="A183" s="44">
        <v>176</v>
      </c>
      <c r="B183" s="36" t="s">
        <v>158</v>
      </c>
      <c r="C183" s="18" t="s">
        <v>11</v>
      </c>
      <c r="D183" s="29">
        <v>110107070137</v>
      </c>
      <c r="E183" s="35">
        <v>15000.3</v>
      </c>
      <c r="F183" s="35">
        <v>15000.3</v>
      </c>
      <c r="G183" s="35"/>
      <c r="H183" s="28">
        <v>40451</v>
      </c>
      <c r="I183" s="4" t="s">
        <v>126</v>
      </c>
      <c r="J183" s="4" t="s">
        <v>154</v>
      </c>
      <c r="K183" s="4" t="s">
        <v>127</v>
      </c>
      <c r="L183" s="4" t="s">
        <v>128</v>
      </c>
    </row>
    <row r="184" spans="1:12" ht="18.75" customHeight="1" x14ac:dyDescent="0.25">
      <c r="A184" s="44">
        <v>177</v>
      </c>
      <c r="B184" s="36" t="s">
        <v>158</v>
      </c>
      <c r="C184" s="18" t="s">
        <v>11</v>
      </c>
      <c r="D184" s="18">
        <v>2101090131</v>
      </c>
      <c r="E184" s="35">
        <v>6000</v>
      </c>
      <c r="F184" s="35">
        <v>6000</v>
      </c>
      <c r="G184" s="18"/>
      <c r="H184" s="28">
        <v>40451</v>
      </c>
      <c r="I184" s="4" t="s">
        <v>159</v>
      </c>
      <c r="J184" s="4" t="s">
        <v>154</v>
      </c>
      <c r="K184" s="4" t="s">
        <v>127</v>
      </c>
      <c r="L184" s="4" t="s">
        <v>128</v>
      </c>
    </row>
    <row r="185" spans="1:12" ht="18.75" customHeight="1" x14ac:dyDescent="0.25">
      <c r="A185" s="44">
        <v>178</v>
      </c>
      <c r="B185" s="36" t="s">
        <v>158</v>
      </c>
      <c r="C185" s="18" t="s">
        <v>11</v>
      </c>
      <c r="D185" s="18">
        <v>2101090112</v>
      </c>
      <c r="E185" s="18">
        <v>133.33000000000001</v>
      </c>
      <c r="F185" s="81">
        <v>133.33000000000001</v>
      </c>
      <c r="G185" s="18"/>
      <c r="H185" s="28">
        <v>39083</v>
      </c>
      <c r="I185" s="4" t="s">
        <v>126</v>
      </c>
      <c r="J185" s="4" t="s">
        <v>154</v>
      </c>
      <c r="K185" s="4" t="s">
        <v>127</v>
      </c>
      <c r="L185" s="4" t="s">
        <v>128</v>
      </c>
    </row>
    <row r="186" spans="1:12" ht="18.75" customHeight="1" x14ac:dyDescent="0.25">
      <c r="A186" s="44">
        <v>179</v>
      </c>
      <c r="B186" s="36" t="s">
        <v>158</v>
      </c>
      <c r="C186" s="18" t="s">
        <v>11</v>
      </c>
      <c r="D186" s="18">
        <v>2101090390</v>
      </c>
      <c r="E186" s="35">
        <v>34026</v>
      </c>
      <c r="F186" s="35">
        <v>34026</v>
      </c>
      <c r="G186" s="35"/>
      <c r="H186" s="28">
        <v>42003</v>
      </c>
      <c r="I186" s="4" t="s">
        <v>126</v>
      </c>
      <c r="J186" s="4" t="s">
        <v>154</v>
      </c>
      <c r="K186" s="4" t="s">
        <v>127</v>
      </c>
      <c r="L186" s="4" t="s">
        <v>128</v>
      </c>
    </row>
    <row r="187" spans="1:12" ht="18.75" customHeight="1" x14ac:dyDescent="0.25">
      <c r="A187" s="44">
        <v>180</v>
      </c>
      <c r="B187" s="36" t="s">
        <v>158</v>
      </c>
      <c r="C187" s="18" t="s">
        <v>11</v>
      </c>
      <c r="D187" s="18">
        <v>2101090388</v>
      </c>
      <c r="E187" s="35">
        <v>8000</v>
      </c>
      <c r="F187" s="35">
        <v>8000</v>
      </c>
      <c r="G187" s="35"/>
      <c r="H187" s="28">
        <v>42003</v>
      </c>
      <c r="I187" s="4" t="s">
        <v>126</v>
      </c>
      <c r="J187" s="4" t="s">
        <v>154</v>
      </c>
      <c r="K187" s="4" t="s">
        <v>127</v>
      </c>
      <c r="L187" s="4" t="s">
        <v>128</v>
      </c>
    </row>
    <row r="188" spans="1:12" s="40" customFormat="1" ht="22.5" customHeight="1" x14ac:dyDescent="0.25">
      <c r="A188" s="106" t="s">
        <v>341</v>
      </c>
      <c r="B188" s="107"/>
      <c r="C188" s="107"/>
      <c r="D188" s="108"/>
      <c r="E188" s="37">
        <f>SUM(E77:E187)</f>
        <v>716280.59999999823</v>
      </c>
      <c r="F188" s="37">
        <f>SUM(F77:F187)</f>
        <v>716280.59999999823</v>
      </c>
      <c r="G188" s="37"/>
      <c r="H188" s="38"/>
      <c r="I188" s="39"/>
      <c r="J188" s="39"/>
      <c r="K188" s="39"/>
      <c r="L188" s="39"/>
    </row>
    <row r="189" spans="1:12" ht="45" customHeight="1" x14ac:dyDescent="0.25">
      <c r="A189" s="27">
        <v>181</v>
      </c>
      <c r="B189" s="36" t="s">
        <v>265</v>
      </c>
      <c r="C189" s="18" t="s">
        <v>11</v>
      </c>
      <c r="D189" s="18">
        <v>1101040031</v>
      </c>
      <c r="E189" s="35">
        <v>4350</v>
      </c>
      <c r="F189" s="35">
        <v>4350</v>
      </c>
      <c r="G189" s="35"/>
      <c r="H189" s="28">
        <v>40056</v>
      </c>
      <c r="I189" s="4" t="s">
        <v>126</v>
      </c>
      <c r="J189" s="4" t="s">
        <v>161</v>
      </c>
      <c r="K189" s="4" t="s">
        <v>127</v>
      </c>
      <c r="L189" s="4" t="s">
        <v>128</v>
      </c>
    </row>
    <row r="190" spans="1:12" ht="21.75" customHeight="1" x14ac:dyDescent="0.25">
      <c r="A190" s="27">
        <v>182</v>
      </c>
      <c r="B190" s="36" t="s">
        <v>162</v>
      </c>
      <c r="C190" s="18" t="s">
        <v>11</v>
      </c>
      <c r="D190" s="18">
        <v>1101040025</v>
      </c>
      <c r="E190" s="35">
        <v>13900</v>
      </c>
      <c r="F190" s="35">
        <v>13900</v>
      </c>
      <c r="G190" s="35"/>
      <c r="H190" s="28">
        <v>40084</v>
      </c>
      <c r="I190" s="4" t="s">
        <v>126</v>
      </c>
      <c r="J190" s="4" t="s">
        <v>161</v>
      </c>
      <c r="K190" s="4" t="s">
        <v>127</v>
      </c>
      <c r="L190" s="4" t="s">
        <v>128</v>
      </c>
    </row>
    <row r="191" spans="1:12" ht="19.5" customHeight="1" x14ac:dyDescent="0.25">
      <c r="A191" s="27">
        <v>183</v>
      </c>
      <c r="B191" s="36" t="s">
        <v>163</v>
      </c>
      <c r="C191" s="18" t="s">
        <v>11</v>
      </c>
      <c r="D191" s="18">
        <v>1101040027</v>
      </c>
      <c r="E191" s="35">
        <v>6100</v>
      </c>
      <c r="F191" s="35">
        <v>6100</v>
      </c>
      <c r="G191" s="18"/>
      <c r="H191" s="28">
        <v>40086</v>
      </c>
      <c r="I191" s="4" t="s">
        <v>126</v>
      </c>
      <c r="J191" s="4" t="s">
        <v>161</v>
      </c>
      <c r="K191" s="4" t="s">
        <v>127</v>
      </c>
      <c r="L191" s="4" t="s">
        <v>128</v>
      </c>
    </row>
    <row r="192" spans="1:12" ht="20.25" customHeight="1" x14ac:dyDescent="0.25">
      <c r="A192" s="27">
        <v>184</v>
      </c>
      <c r="B192" s="36" t="s">
        <v>164</v>
      </c>
      <c r="C192" s="18" t="s">
        <v>11</v>
      </c>
      <c r="D192" s="18">
        <v>11010430009</v>
      </c>
      <c r="E192" s="35">
        <v>9441.51</v>
      </c>
      <c r="F192" s="35">
        <v>9441.51</v>
      </c>
      <c r="G192" s="35"/>
      <c r="H192" s="28">
        <v>39083</v>
      </c>
      <c r="I192" s="4" t="s">
        <v>126</v>
      </c>
      <c r="J192" s="4" t="s">
        <v>161</v>
      </c>
      <c r="K192" s="4" t="s">
        <v>127</v>
      </c>
      <c r="L192" s="4" t="s">
        <v>128</v>
      </c>
    </row>
    <row r="193" spans="1:12" ht="20.25" customHeight="1" x14ac:dyDescent="0.25">
      <c r="A193" s="27">
        <v>185</v>
      </c>
      <c r="B193" s="36" t="s">
        <v>164</v>
      </c>
      <c r="C193" s="18" t="s">
        <v>11</v>
      </c>
      <c r="D193" s="18">
        <v>11010430013</v>
      </c>
      <c r="E193" s="35">
        <v>9441.51</v>
      </c>
      <c r="F193" s="35">
        <v>9441.51</v>
      </c>
      <c r="G193" s="35"/>
      <c r="H193" s="28">
        <v>39083</v>
      </c>
      <c r="I193" s="4" t="s">
        <v>126</v>
      </c>
      <c r="J193" s="4" t="s">
        <v>161</v>
      </c>
      <c r="K193" s="4" t="s">
        <v>127</v>
      </c>
      <c r="L193" s="4" t="s">
        <v>128</v>
      </c>
    </row>
    <row r="194" spans="1:12" ht="20.25" customHeight="1" x14ac:dyDescent="0.25">
      <c r="A194" s="27">
        <v>186</v>
      </c>
      <c r="B194" s="36" t="s">
        <v>164</v>
      </c>
      <c r="C194" s="18" t="s">
        <v>11</v>
      </c>
      <c r="D194" s="18">
        <v>11010430035</v>
      </c>
      <c r="E194" s="35">
        <v>5833.38</v>
      </c>
      <c r="F194" s="35">
        <v>5833.38</v>
      </c>
      <c r="G194" s="35"/>
      <c r="H194" s="28">
        <v>39083</v>
      </c>
      <c r="I194" s="4" t="s">
        <v>126</v>
      </c>
      <c r="J194" s="4" t="s">
        <v>161</v>
      </c>
      <c r="K194" s="4" t="s">
        <v>127</v>
      </c>
      <c r="L194" s="4" t="s">
        <v>128</v>
      </c>
    </row>
    <row r="195" spans="1:12" ht="25.5" customHeight="1" x14ac:dyDescent="0.25">
      <c r="A195" s="27">
        <v>187</v>
      </c>
      <c r="B195" s="36" t="s">
        <v>165</v>
      </c>
      <c r="C195" s="18" t="s">
        <v>11</v>
      </c>
      <c r="D195" s="18">
        <v>11010430049</v>
      </c>
      <c r="E195" s="35">
        <v>12560</v>
      </c>
      <c r="F195" s="35">
        <v>12560</v>
      </c>
      <c r="G195" s="35"/>
      <c r="H195" s="28">
        <v>39363</v>
      </c>
      <c r="I195" s="4" t="s">
        <v>126</v>
      </c>
      <c r="J195" s="4" t="s">
        <v>161</v>
      </c>
      <c r="K195" s="4" t="s">
        <v>127</v>
      </c>
      <c r="L195" s="4" t="s">
        <v>128</v>
      </c>
    </row>
    <row r="196" spans="1:12" ht="42.75" customHeight="1" x14ac:dyDescent="0.25">
      <c r="A196" s="27">
        <v>188</v>
      </c>
      <c r="B196" s="36" t="s">
        <v>166</v>
      </c>
      <c r="C196" s="18" t="s">
        <v>11</v>
      </c>
      <c r="D196" s="18">
        <v>11010430066</v>
      </c>
      <c r="E196" s="35">
        <v>11627.55</v>
      </c>
      <c r="F196" s="35">
        <v>11627.55</v>
      </c>
      <c r="G196" s="18"/>
      <c r="H196" s="28">
        <v>39408</v>
      </c>
      <c r="I196" s="4" t="s">
        <v>126</v>
      </c>
      <c r="J196" s="4" t="s">
        <v>161</v>
      </c>
      <c r="K196" s="4" t="s">
        <v>127</v>
      </c>
      <c r="L196" s="4" t="s">
        <v>128</v>
      </c>
    </row>
    <row r="197" spans="1:12" ht="18" customHeight="1" x14ac:dyDescent="0.25">
      <c r="A197" s="27">
        <v>189</v>
      </c>
      <c r="B197" s="36" t="s">
        <v>167</v>
      </c>
      <c r="C197" s="18" t="s">
        <v>11</v>
      </c>
      <c r="D197" s="18">
        <v>11010430126</v>
      </c>
      <c r="E197" s="35">
        <v>192500</v>
      </c>
      <c r="F197" s="35">
        <v>192500</v>
      </c>
      <c r="G197" s="35"/>
      <c r="H197" s="28">
        <v>40466</v>
      </c>
      <c r="I197" s="4" t="s">
        <v>126</v>
      </c>
      <c r="J197" s="4" t="s">
        <v>161</v>
      </c>
      <c r="K197" s="4" t="s">
        <v>127</v>
      </c>
      <c r="L197" s="4" t="s">
        <v>128</v>
      </c>
    </row>
    <row r="198" spans="1:12" ht="19.5" customHeight="1" x14ac:dyDescent="0.25">
      <c r="A198" s="27">
        <v>190</v>
      </c>
      <c r="B198" s="36" t="s">
        <v>168</v>
      </c>
      <c r="C198" s="18" t="s">
        <v>11</v>
      </c>
      <c r="D198" s="18">
        <v>2101090013</v>
      </c>
      <c r="E198" s="35">
        <v>22000</v>
      </c>
      <c r="F198" s="35">
        <v>22000</v>
      </c>
      <c r="G198" s="35"/>
      <c r="H198" s="28">
        <v>39660</v>
      </c>
      <c r="I198" s="4" t="s">
        <v>126</v>
      </c>
      <c r="J198" s="4" t="s">
        <v>161</v>
      </c>
      <c r="K198" s="4" t="s">
        <v>127</v>
      </c>
      <c r="L198" s="4" t="s">
        <v>128</v>
      </c>
    </row>
    <row r="199" spans="1:12" ht="18" customHeight="1" x14ac:dyDescent="0.25">
      <c r="A199" s="27">
        <v>191</v>
      </c>
      <c r="B199" s="36" t="s">
        <v>169</v>
      </c>
      <c r="C199" s="18" t="s">
        <v>11</v>
      </c>
      <c r="D199" s="18">
        <v>2101090014</v>
      </c>
      <c r="E199" s="35">
        <v>22000</v>
      </c>
      <c r="F199" s="35">
        <v>22000</v>
      </c>
      <c r="G199" s="35"/>
      <c r="H199" s="28">
        <v>39660</v>
      </c>
      <c r="I199" s="4" t="s">
        <v>126</v>
      </c>
      <c r="J199" s="4" t="s">
        <v>161</v>
      </c>
      <c r="K199" s="4" t="s">
        <v>127</v>
      </c>
      <c r="L199" s="4" t="s">
        <v>128</v>
      </c>
    </row>
    <row r="200" spans="1:12" ht="18" customHeight="1" x14ac:dyDescent="0.25">
      <c r="A200" s="27">
        <v>192</v>
      </c>
      <c r="B200" s="36" t="s">
        <v>170</v>
      </c>
      <c r="C200" s="18" t="s">
        <v>11</v>
      </c>
      <c r="D200" s="18">
        <v>2101090019</v>
      </c>
      <c r="E200" s="35">
        <v>65000</v>
      </c>
      <c r="F200" s="35">
        <v>65000</v>
      </c>
      <c r="G200" s="35"/>
      <c r="H200" s="28">
        <v>39660</v>
      </c>
      <c r="I200" s="4" t="s">
        <v>126</v>
      </c>
      <c r="J200" s="4" t="s">
        <v>161</v>
      </c>
      <c r="K200" s="4" t="s">
        <v>127</v>
      </c>
      <c r="L200" s="4" t="s">
        <v>128</v>
      </c>
    </row>
    <row r="201" spans="1:12" ht="46.5" customHeight="1" x14ac:dyDescent="0.25">
      <c r="A201" s="27">
        <v>193</v>
      </c>
      <c r="B201" s="36" t="s">
        <v>171</v>
      </c>
      <c r="C201" s="18" t="s">
        <v>11</v>
      </c>
      <c r="D201" s="18">
        <v>2101090041</v>
      </c>
      <c r="E201" s="35">
        <v>4350</v>
      </c>
      <c r="F201" s="35">
        <v>4350</v>
      </c>
      <c r="G201" s="35"/>
      <c r="H201" s="28">
        <v>40056</v>
      </c>
      <c r="I201" s="4" t="s">
        <v>126</v>
      </c>
      <c r="J201" s="4" t="s">
        <v>161</v>
      </c>
      <c r="K201" s="4" t="s">
        <v>127</v>
      </c>
      <c r="L201" s="4" t="s">
        <v>128</v>
      </c>
    </row>
    <row r="202" spans="1:12" ht="45.75" customHeight="1" x14ac:dyDescent="0.25">
      <c r="A202" s="27">
        <v>194</v>
      </c>
      <c r="B202" s="36" t="s">
        <v>171</v>
      </c>
      <c r="C202" s="18" t="s">
        <v>11</v>
      </c>
      <c r="D202" s="18">
        <v>2101090030</v>
      </c>
      <c r="E202" s="35">
        <v>4350</v>
      </c>
      <c r="F202" s="35">
        <v>4350</v>
      </c>
      <c r="G202" s="35"/>
      <c r="H202" s="28">
        <v>40056</v>
      </c>
      <c r="I202" s="4" t="s">
        <v>126</v>
      </c>
      <c r="J202" s="4" t="s">
        <v>161</v>
      </c>
      <c r="K202" s="4" t="s">
        <v>127</v>
      </c>
      <c r="L202" s="4" t="s">
        <v>128</v>
      </c>
    </row>
    <row r="203" spans="1:12" ht="35.25" customHeight="1" x14ac:dyDescent="0.25">
      <c r="A203" s="27">
        <v>195</v>
      </c>
      <c r="B203" s="36" t="s">
        <v>266</v>
      </c>
      <c r="C203" s="18" t="s">
        <v>11</v>
      </c>
      <c r="D203" s="48" t="s">
        <v>193</v>
      </c>
      <c r="E203" s="35">
        <v>35600</v>
      </c>
      <c r="F203" s="35">
        <v>35600</v>
      </c>
      <c r="G203" s="35"/>
      <c r="H203" s="28">
        <v>39408</v>
      </c>
      <c r="I203" s="4" t="s">
        <v>126</v>
      </c>
      <c r="J203" s="4" t="s">
        <v>161</v>
      </c>
      <c r="K203" s="4" t="s">
        <v>127</v>
      </c>
      <c r="L203" s="4" t="s">
        <v>128</v>
      </c>
    </row>
    <row r="204" spans="1:12" ht="23.25" customHeight="1" x14ac:dyDescent="0.25">
      <c r="A204" s="27">
        <v>196</v>
      </c>
      <c r="B204" s="36" t="s">
        <v>172</v>
      </c>
      <c r="C204" s="18" t="s">
        <v>11</v>
      </c>
      <c r="D204" s="18">
        <v>2101090047</v>
      </c>
      <c r="E204" s="35">
        <v>15500</v>
      </c>
      <c r="F204" s="35">
        <v>15500</v>
      </c>
      <c r="G204" s="35"/>
      <c r="H204" s="28">
        <v>41995</v>
      </c>
      <c r="I204" s="4" t="s">
        <v>159</v>
      </c>
      <c r="J204" s="4" t="s">
        <v>161</v>
      </c>
      <c r="K204" s="4" t="s">
        <v>127</v>
      </c>
      <c r="L204" s="4" t="s">
        <v>128</v>
      </c>
    </row>
    <row r="205" spans="1:12" ht="47.25" customHeight="1" x14ac:dyDescent="0.25">
      <c r="A205" s="96">
        <v>197</v>
      </c>
      <c r="B205" s="36" t="s">
        <v>477</v>
      </c>
      <c r="C205" s="102" t="s">
        <v>36</v>
      </c>
      <c r="D205" s="29">
        <v>410136040072</v>
      </c>
      <c r="E205" s="35">
        <v>163284.65</v>
      </c>
      <c r="F205" s="35">
        <v>3887.72</v>
      </c>
      <c r="G205" s="35">
        <f>E205-F205</f>
        <v>159396.93</v>
      </c>
      <c r="H205" s="28">
        <v>45652</v>
      </c>
      <c r="I205" s="103" t="s">
        <v>159</v>
      </c>
      <c r="J205" s="103" t="s">
        <v>161</v>
      </c>
      <c r="K205" s="103" t="s">
        <v>127</v>
      </c>
      <c r="L205" s="103" t="s">
        <v>128</v>
      </c>
    </row>
    <row r="206" spans="1:12" ht="47.25" customHeight="1" x14ac:dyDescent="0.25">
      <c r="A206" s="96">
        <v>198</v>
      </c>
      <c r="B206" s="36" t="s">
        <v>477</v>
      </c>
      <c r="C206" s="102" t="s">
        <v>36</v>
      </c>
      <c r="D206" s="29">
        <v>410136040073</v>
      </c>
      <c r="E206" s="35">
        <v>163284.65</v>
      </c>
      <c r="F206" s="35">
        <v>3887.72</v>
      </c>
      <c r="G206" s="35">
        <f>E206-F206</f>
        <v>159396.93</v>
      </c>
      <c r="H206" s="28">
        <v>45652</v>
      </c>
      <c r="I206" s="103" t="s">
        <v>159</v>
      </c>
      <c r="J206" s="103" t="s">
        <v>161</v>
      </c>
      <c r="K206" s="103" t="s">
        <v>127</v>
      </c>
      <c r="L206" s="103" t="s">
        <v>128</v>
      </c>
    </row>
    <row r="207" spans="1:12" s="40" customFormat="1" ht="23.25" customHeight="1" x14ac:dyDescent="0.25">
      <c r="A207" s="106" t="s">
        <v>344</v>
      </c>
      <c r="B207" s="107"/>
      <c r="C207" s="107"/>
      <c r="D207" s="108"/>
      <c r="E207" s="37">
        <f>SUM(E189:E206)</f>
        <v>761123.25</v>
      </c>
      <c r="F207" s="37">
        <f>SUM(F189:F206)</f>
        <v>442329.38999999996</v>
      </c>
      <c r="G207" s="37">
        <f>SUM(G189:G206)</f>
        <v>318793.86</v>
      </c>
      <c r="H207" s="38"/>
      <c r="I207" s="39"/>
      <c r="J207" s="39"/>
      <c r="K207" s="39"/>
      <c r="L207" s="39"/>
    </row>
    <row r="208" spans="1:12" ht="23.25" customHeight="1" x14ac:dyDescent="0.25">
      <c r="A208" s="109" t="s">
        <v>173</v>
      </c>
      <c r="B208" s="110"/>
      <c r="C208" s="110"/>
      <c r="D208" s="111"/>
      <c r="E208" s="34">
        <f>E68+E76+E188+E207</f>
        <v>2210495.7499999981</v>
      </c>
      <c r="F208" s="34">
        <f>F68+F76+F188+F207</f>
        <v>1683155.5099999981</v>
      </c>
      <c r="G208" s="34">
        <f>G68+G76+G188+G207</f>
        <v>527340.24</v>
      </c>
      <c r="H208" s="18"/>
      <c r="I208" s="4"/>
      <c r="J208" s="4"/>
      <c r="K208" s="4"/>
      <c r="L208" s="4"/>
    </row>
    <row r="209" spans="1:12" ht="18.75" customHeight="1" x14ac:dyDescent="0.25">
      <c r="A209" s="27">
        <v>199</v>
      </c>
      <c r="B209" s="36" t="s">
        <v>174</v>
      </c>
      <c r="C209" s="18" t="s">
        <v>11</v>
      </c>
      <c r="D209" s="29">
        <v>110135100005</v>
      </c>
      <c r="E209" s="35">
        <v>578100</v>
      </c>
      <c r="F209" s="35">
        <v>578100</v>
      </c>
      <c r="G209" s="35"/>
      <c r="H209" s="28">
        <v>44208</v>
      </c>
      <c r="I209" s="4" t="s">
        <v>126</v>
      </c>
      <c r="J209" s="4" t="s">
        <v>103</v>
      </c>
      <c r="K209" s="4" t="s">
        <v>127</v>
      </c>
      <c r="L209" s="4" t="s">
        <v>128</v>
      </c>
    </row>
    <row r="210" spans="1:12" ht="16.5" customHeight="1" x14ac:dyDescent="0.25">
      <c r="A210" s="27">
        <v>200</v>
      </c>
      <c r="B210" s="36" t="s">
        <v>175</v>
      </c>
      <c r="C210" s="18" t="s">
        <v>11</v>
      </c>
      <c r="D210" s="29">
        <v>110135100006</v>
      </c>
      <c r="E210" s="35">
        <v>114680</v>
      </c>
      <c r="F210" s="35">
        <v>114680</v>
      </c>
      <c r="G210" s="35"/>
      <c r="H210" s="28">
        <v>44208</v>
      </c>
      <c r="I210" s="4" t="s">
        <v>126</v>
      </c>
      <c r="J210" s="4" t="s">
        <v>103</v>
      </c>
      <c r="K210" s="4" t="s">
        <v>127</v>
      </c>
      <c r="L210" s="4" t="s">
        <v>128</v>
      </c>
    </row>
    <row r="211" spans="1:12" ht="23.25" customHeight="1" x14ac:dyDescent="0.25">
      <c r="A211" s="27">
        <v>198</v>
      </c>
      <c r="B211" s="36" t="s">
        <v>176</v>
      </c>
      <c r="C211" s="18" t="s">
        <v>11</v>
      </c>
      <c r="D211" s="29">
        <v>110135100014</v>
      </c>
      <c r="E211" s="35">
        <v>55740</v>
      </c>
      <c r="F211" s="35">
        <v>55740</v>
      </c>
      <c r="G211" s="35"/>
      <c r="H211" s="28">
        <v>44208</v>
      </c>
      <c r="I211" s="4" t="s">
        <v>126</v>
      </c>
      <c r="J211" s="4" t="s">
        <v>103</v>
      </c>
      <c r="K211" s="4" t="s">
        <v>127</v>
      </c>
      <c r="L211" s="4" t="s">
        <v>128</v>
      </c>
    </row>
    <row r="212" spans="1:12" ht="21.75" customHeight="1" x14ac:dyDescent="0.25">
      <c r="A212" s="27">
        <v>199</v>
      </c>
      <c r="B212" s="36" t="s">
        <v>177</v>
      </c>
      <c r="C212" s="18" t="s">
        <v>11</v>
      </c>
      <c r="D212" s="29">
        <v>110135100013</v>
      </c>
      <c r="E212" s="35">
        <v>136300</v>
      </c>
      <c r="F212" s="35">
        <v>136300</v>
      </c>
      <c r="G212" s="35"/>
      <c r="H212" s="28">
        <v>44208</v>
      </c>
      <c r="I212" s="4" t="s">
        <v>126</v>
      </c>
      <c r="J212" s="4" t="s">
        <v>103</v>
      </c>
      <c r="K212" s="4" t="s">
        <v>127</v>
      </c>
      <c r="L212" s="4" t="s">
        <v>128</v>
      </c>
    </row>
    <row r="213" spans="1:12" ht="20.25" customHeight="1" x14ac:dyDescent="0.25">
      <c r="A213" s="27">
        <v>200</v>
      </c>
      <c r="B213" s="36" t="s">
        <v>178</v>
      </c>
      <c r="C213" s="18" t="s">
        <v>36</v>
      </c>
      <c r="D213" s="29">
        <v>110135100020</v>
      </c>
      <c r="E213" s="35">
        <v>15000</v>
      </c>
      <c r="F213" s="35">
        <v>15000</v>
      </c>
      <c r="G213" s="35"/>
      <c r="H213" s="28">
        <v>44299</v>
      </c>
      <c r="I213" s="4" t="s">
        <v>126</v>
      </c>
      <c r="J213" s="4" t="s">
        <v>103</v>
      </c>
      <c r="K213" s="4" t="s">
        <v>127</v>
      </c>
      <c r="L213" s="4" t="s">
        <v>128</v>
      </c>
    </row>
    <row r="214" spans="1:12" ht="20.25" customHeight="1" x14ac:dyDescent="0.25">
      <c r="A214" s="27">
        <v>201</v>
      </c>
      <c r="B214" s="36" t="s">
        <v>267</v>
      </c>
      <c r="C214" s="18" t="s">
        <v>36</v>
      </c>
      <c r="D214" s="29">
        <v>110135100021</v>
      </c>
      <c r="E214" s="35">
        <v>25940</v>
      </c>
      <c r="F214" s="35">
        <v>25940</v>
      </c>
      <c r="G214" s="35"/>
      <c r="H214" s="28">
        <v>44299</v>
      </c>
      <c r="I214" s="4" t="s">
        <v>126</v>
      </c>
      <c r="J214" s="4" t="s">
        <v>103</v>
      </c>
      <c r="K214" s="4" t="s">
        <v>127</v>
      </c>
      <c r="L214" s="4" t="s">
        <v>128</v>
      </c>
    </row>
    <row r="215" spans="1:12" ht="20.25" customHeight="1" x14ac:dyDescent="0.25">
      <c r="A215" s="27">
        <v>202</v>
      </c>
      <c r="B215" s="36" t="s">
        <v>179</v>
      </c>
      <c r="C215" s="18" t="s">
        <v>36</v>
      </c>
      <c r="D215" s="29">
        <v>110135100016</v>
      </c>
      <c r="E215" s="35">
        <v>14645</v>
      </c>
      <c r="F215" s="35">
        <v>14645</v>
      </c>
      <c r="G215" s="35"/>
      <c r="H215" s="28">
        <v>44208</v>
      </c>
      <c r="I215" s="4" t="s">
        <v>126</v>
      </c>
      <c r="J215" s="4" t="s">
        <v>103</v>
      </c>
      <c r="K215" s="4" t="s">
        <v>127</v>
      </c>
      <c r="L215" s="4" t="s">
        <v>128</v>
      </c>
    </row>
    <row r="216" spans="1:12" ht="33.75" customHeight="1" x14ac:dyDescent="0.25">
      <c r="A216" s="27">
        <v>203</v>
      </c>
      <c r="B216" s="36" t="s">
        <v>180</v>
      </c>
      <c r="C216" s="18" t="s">
        <v>36</v>
      </c>
      <c r="D216" s="29">
        <v>110135100015</v>
      </c>
      <c r="E216" s="35">
        <v>48400</v>
      </c>
      <c r="F216" s="35">
        <v>48400</v>
      </c>
      <c r="G216" s="35"/>
      <c r="H216" s="28">
        <v>44208</v>
      </c>
      <c r="I216" s="4" t="s">
        <v>126</v>
      </c>
      <c r="J216" s="4" t="s">
        <v>103</v>
      </c>
      <c r="K216" s="4" t="s">
        <v>127</v>
      </c>
      <c r="L216" s="4" t="s">
        <v>128</v>
      </c>
    </row>
    <row r="217" spans="1:12" ht="23.25" customHeight="1" x14ac:dyDescent="0.25">
      <c r="A217" s="27">
        <v>204</v>
      </c>
      <c r="B217" s="36" t="s">
        <v>360</v>
      </c>
      <c r="C217" s="18" t="s">
        <v>36</v>
      </c>
      <c r="D217" s="29">
        <v>110135100011</v>
      </c>
      <c r="E217" s="35">
        <v>44180</v>
      </c>
      <c r="F217" s="35">
        <v>44180</v>
      </c>
      <c r="G217" s="35"/>
      <c r="H217" s="28">
        <v>44208</v>
      </c>
      <c r="I217" s="4" t="s">
        <v>126</v>
      </c>
      <c r="J217" s="4" t="s">
        <v>103</v>
      </c>
      <c r="K217" s="4" t="s">
        <v>127</v>
      </c>
      <c r="L217" s="4" t="s">
        <v>128</v>
      </c>
    </row>
    <row r="218" spans="1:12" ht="22.5" customHeight="1" x14ac:dyDescent="0.25">
      <c r="A218" s="27">
        <v>205</v>
      </c>
      <c r="B218" s="36" t="s">
        <v>181</v>
      </c>
      <c r="C218" s="18" t="s">
        <v>36</v>
      </c>
      <c r="D218" s="29">
        <v>110135100019</v>
      </c>
      <c r="E218" s="35">
        <v>165000</v>
      </c>
      <c r="F218" s="35">
        <v>60500</v>
      </c>
      <c r="G218" s="35">
        <f>E218-F218</f>
        <v>104500</v>
      </c>
      <c r="H218" s="28">
        <v>44291</v>
      </c>
      <c r="I218" s="4" t="s">
        <v>126</v>
      </c>
      <c r="J218" s="4" t="s">
        <v>103</v>
      </c>
      <c r="K218" s="4" t="s">
        <v>127</v>
      </c>
      <c r="L218" s="4" t="s">
        <v>128</v>
      </c>
    </row>
    <row r="219" spans="1:12" ht="44.25" customHeight="1" x14ac:dyDescent="0.25">
      <c r="A219" s="27">
        <v>206</v>
      </c>
      <c r="B219" s="36" t="s">
        <v>182</v>
      </c>
      <c r="C219" s="18" t="s">
        <v>36</v>
      </c>
      <c r="D219" s="29">
        <v>110135100002</v>
      </c>
      <c r="E219" s="35">
        <v>36580</v>
      </c>
      <c r="F219" s="35">
        <v>36580</v>
      </c>
      <c r="G219" s="35"/>
      <c r="H219" s="28">
        <v>44165</v>
      </c>
      <c r="I219" s="4" t="s">
        <v>126</v>
      </c>
      <c r="J219" s="4" t="s">
        <v>103</v>
      </c>
      <c r="K219" s="4" t="s">
        <v>127</v>
      </c>
      <c r="L219" s="4" t="s">
        <v>128</v>
      </c>
    </row>
    <row r="220" spans="1:12" ht="21.75" customHeight="1" x14ac:dyDescent="0.25">
      <c r="A220" s="27">
        <v>207</v>
      </c>
      <c r="B220" s="7" t="s">
        <v>183</v>
      </c>
      <c r="C220" s="18" t="s">
        <v>11</v>
      </c>
      <c r="D220" s="29">
        <v>110135100008</v>
      </c>
      <c r="E220" s="35">
        <v>22831.200000000001</v>
      </c>
      <c r="F220" s="35">
        <v>22831.200000000001</v>
      </c>
      <c r="G220" s="22"/>
      <c r="H220" s="28">
        <v>44208</v>
      </c>
      <c r="I220" s="4" t="s">
        <v>126</v>
      </c>
      <c r="J220" s="4" t="s">
        <v>103</v>
      </c>
      <c r="K220" s="49" t="s">
        <v>127</v>
      </c>
      <c r="L220" s="49" t="s">
        <v>128</v>
      </c>
    </row>
    <row r="221" spans="1:12" ht="21" customHeight="1" x14ac:dyDescent="0.25">
      <c r="A221" s="27">
        <v>208</v>
      </c>
      <c r="B221" s="36" t="s">
        <v>184</v>
      </c>
      <c r="C221" s="18" t="s">
        <v>11</v>
      </c>
      <c r="D221" s="29">
        <v>110135100010</v>
      </c>
      <c r="E221" s="35">
        <v>12201.24</v>
      </c>
      <c r="F221" s="35">
        <v>12201.24</v>
      </c>
      <c r="G221" s="35"/>
      <c r="H221" s="28">
        <v>44208</v>
      </c>
      <c r="I221" s="4" t="s">
        <v>126</v>
      </c>
      <c r="J221" s="4" t="s">
        <v>103</v>
      </c>
      <c r="K221" s="49" t="s">
        <v>127</v>
      </c>
      <c r="L221" s="49" t="s">
        <v>128</v>
      </c>
    </row>
    <row r="222" spans="1:12" ht="22.5" customHeight="1" x14ac:dyDescent="0.25">
      <c r="A222" s="27">
        <v>209</v>
      </c>
      <c r="B222" s="36" t="s">
        <v>185</v>
      </c>
      <c r="C222" s="18" t="s">
        <v>11</v>
      </c>
      <c r="D222" s="29">
        <v>110135100029</v>
      </c>
      <c r="E222" s="35">
        <v>11490</v>
      </c>
      <c r="F222" s="35">
        <v>11490</v>
      </c>
      <c r="G222" s="35"/>
      <c r="H222" s="28">
        <v>44572</v>
      </c>
      <c r="I222" s="4" t="s">
        <v>126</v>
      </c>
      <c r="J222" s="49"/>
      <c r="K222" s="49" t="s">
        <v>127</v>
      </c>
      <c r="L222" s="49" t="s">
        <v>128</v>
      </c>
    </row>
    <row r="223" spans="1:12" ht="23.25" customHeight="1" x14ac:dyDescent="0.25">
      <c r="A223" s="27">
        <v>210</v>
      </c>
      <c r="B223" s="36" t="s">
        <v>186</v>
      </c>
      <c r="C223" s="18" t="s">
        <v>11</v>
      </c>
      <c r="D223" s="29">
        <v>110135100030</v>
      </c>
      <c r="E223" s="35">
        <v>17140</v>
      </c>
      <c r="F223" s="35">
        <v>17140</v>
      </c>
      <c r="G223" s="35"/>
      <c r="H223" s="28">
        <v>44572</v>
      </c>
      <c r="I223" s="4" t="s">
        <v>126</v>
      </c>
      <c r="J223" s="49" t="s">
        <v>103</v>
      </c>
      <c r="K223" s="49" t="s">
        <v>127</v>
      </c>
      <c r="L223" s="49" t="s">
        <v>128</v>
      </c>
    </row>
    <row r="224" spans="1:12" ht="18.75" customHeight="1" x14ac:dyDescent="0.25">
      <c r="A224" s="27">
        <v>211</v>
      </c>
      <c r="B224" s="36" t="s">
        <v>187</v>
      </c>
      <c r="C224" s="18" t="s">
        <v>11</v>
      </c>
      <c r="D224" s="29">
        <v>110135100031</v>
      </c>
      <c r="E224" s="35">
        <v>20860</v>
      </c>
      <c r="F224" s="35">
        <v>20860</v>
      </c>
      <c r="G224" s="35"/>
      <c r="H224" s="28">
        <v>44572</v>
      </c>
      <c r="I224" s="4" t="s">
        <v>126</v>
      </c>
      <c r="J224" s="49" t="s">
        <v>103</v>
      </c>
      <c r="K224" s="49" t="s">
        <v>127</v>
      </c>
      <c r="L224" s="49" t="s">
        <v>128</v>
      </c>
    </row>
    <row r="225" spans="1:12" ht="32.25" customHeight="1" x14ac:dyDescent="0.25">
      <c r="A225" s="27">
        <v>212</v>
      </c>
      <c r="B225" s="36" t="s">
        <v>188</v>
      </c>
      <c r="C225" s="18" t="s">
        <v>11</v>
      </c>
      <c r="D225" s="29">
        <v>110135100037</v>
      </c>
      <c r="E225" s="35">
        <v>37900</v>
      </c>
      <c r="F225" s="35">
        <v>37900</v>
      </c>
      <c r="G225" s="35"/>
      <c r="H225" s="28">
        <v>44619</v>
      </c>
      <c r="I225" s="4" t="s">
        <v>126</v>
      </c>
      <c r="J225" s="49" t="s">
        <v>103</v>
      </c>
      <c r="K225" s="49" t="s">
        <v>127</v>
      </c>
      <c r="L225" s="49" t="s">
        <v>128</v>
      </c>
    </row>
    <row r="226" spans="1:12" ht="22.5" customHeight="1" x14ac:dyDescent="0.25">
      <c r="A226" s="27">
        <v>213</v>
      </c>
      <c r="B226" s="36" t="s">
        <v>189</v>
      </c>
      <c r="C226" s="18" t="s">
        <v>11</v>
      </c>
      <c r="D226" s="29">
        <v>110135100047</v>
      </c>
      <c r="E226" s="35">
        <v>50850</v>
      </c>
      <c r="F226" s="35">
        <v>50850</v>
      </c>
      <c r="G226" s="35"/>
      <c r="H226" s="28">
        <v>44926</v>
      </c>
      <c r="I226" s="4" t="s">
        <v>126</v>
      </c>
      <c r="J226" s="49" t="s">
        <v>103</v>
      </c>
      <c r="K226" s="49" t="s">
        <v>127</v>
      </c>
      <c r="L226" s="49" t="s">
        <v>128</v>
      </c>
    </row>
    <row r="227" spans="1:12" ht="18.75" customHeight="1" x14ac:dyDescent="0.25">
      <c r="A227" s="27">
        <v>214</v>
      </c>
      <c r="B227" s="36" t="s">
        <v>190</v>
      </c>
      <c r="C227" s="18" t="s">
        <v>11</v>
      </c>
      <c r="D227" s="29">
        <v>110135100041</v>
      </c>
      <c r="E227" s="35">
        <v>172240</v>
      </c>
      <c r="F227" s="35">
        <v>172240</v>
      </c>
      <c r="G227" s="35"/>
      <c r="H227" s="28">
        <v>44789</v>
      </c>
      <c r="I227" s="4" t="s">
        <v>126</v>
      </c>
      <c r="J227" s="49" t="s">
        <v>103</v>
      </c>
      <c r="K227" s="49" t="s">
        <v>127</v>
      </c>
      <c r="L227" s="49" t="s">
        <v>128</v>
      </c>
    </row>
    <row r="228" spans="1:12" ht="21.75" customHeight="1" x14ac:dyDescent="0.25">
      <c r="A228" s="27">
        <v>215</v>
      </c>
      <c r="B228" s="36" t="s">
        <v>191</v>
      </c>
      <c r="C228" s="18" t="s">
        <v>11</v>
      </c>
      <c r="D228" s="29">
        <v>110135100042</v>
      </c>
      <c r="E228" s="35">
        <v>15000</v>
      </c>
      <c r="F228" s="35">
        <v>15000</v>
      </c>
      <c r="G228" s="35"/>
      <c r="H228" s="28">
        <v>44789</v>
      </c>
      <c r="I228" s="4" t="s">
        <v>126</v>
      </c>
      <c r="J228" s="49" t="s">
        <v>103</v>
      </c>
      <c r="K228" s="49" t="s">
        <v>127</v>
      </c>
      <c r="L228" s="49" t="s">
        <v>128</v>
      </c>
    </row>
    <row r="229" spans="1:12" ht="21.75" customHeight="1" x14ac:dyDescent="0.25">
      <c r="A229" s="27">
        <v>216</v>
      </c>
      <c r="B229" s="36" t="s">
        <v>361</v>
      </c>
      <c r="C229" s="18" t="s">
        <v>11</v>
      </c>
      <c r="D229" s="29">
        <v>110135100038</v>
      </c>
      <c r="E229" s="35">
        <v>1233576</v>
      </c>
      <c r="F229" s="35">
        <v>616788</v>
      </c>
      <c r="G229" s="35">
        <f>E229-F229</f>
        <v>616788</v>
      </c>
      <c r="H229" s="28">
        <v>44729</v>
      </c>
      <c r="I229" s="4" t="s">
        <v>126</v>
      </c>
      <c r="J229" s="49" t="s">
        <v>103</v>
      </c>
      <c r="K229" s="49" t="s">
        <v>127</v>
      </c>
      <c r="L229" s="49" t="s">
        <v>128</v>
      </c>
    </row>
    <row r="230" spans="1:12" ht="21.75" customHeight="1" x14ac:dyDescent="0.25">
      <c r="A230" s="83">
        <v>217</v>
      </c>
      <c r="B230" s="36" t="s">
        <v>362</v>
      </c>
      <c r="C230" s="81" t="s">
        <v>11</v>
      </c>
      <c r="D230" s="29">
        <v>1101351000050</v>
      </c>
      <c r="E230" s="35">
        <v>6601500</v>
      </c>
      <c r="F230" s="35">
        <v>577784.84</v>
      </c>
      <c r="G230" s="35">
        <f>E230-F230</f>
        <v>6023715.1600000001</v>
      </c>
      <c r="H230" s="28">
        <v>44958</v>
      </c>
      <c r="I230" s="82" t="s">
        <v>126</v>
      </c>
      <c r="J230" s="49" t="s">
        <v>103</v>
      </c>
      <c r="K230" s="49" t="s">
        <v>127</v>
      </c>
      <c r="L230" s="49" t="s">
        <v>128</v>
      </c>
    </row>
    <row r="231" spans="1:12" ht="21.75" customHeight="1" x14ac:dyDescent="0.25">
      <c r="A231" s="27">
        <v>217</v>
      </c>
      <c r="B231" s="36" t="s">
        <v>463</v>
      </c>
      <c r="C231" s="84" t="s">
        <v>11</v>
      </c>
      <c r="D231" s="29">
        <v>110135100058</v>
      </c>
      <c r="E231" s="35">
        <v>45000</v>
      </c>
      <c r="F231" s="35">
        <v>45000</v>
      </c>
      <c r="G231" s="35"/>
      <c r="H231" s="28">
        <v>45483</v>
      </c>
      <c r="I231" s="85" t="s">
        <v>126</v>
      </c>
      <c r="J231" s="49" t="s">
        <v>103</v>
      </c>
      <c r="K231" s="49" t="s">
        <v>127</v>
      </c>
      <c r="L231" s="49" t="s">
        <v>128</v>
      </c>
    </row>
    <row r="232" spans="1:12" ht="24" customHeight="1" x14ac:dyDescent="0.25">
      <c r="A232" s="128" t="s">
        <v>345</v>
      </c>
      <c r="B232" s="128"/>
      <c r="C232" s="128"/>
      <c r="D232" s="18"/>
      <c r="E232" s="34">
        <f>SUM(E209:E231)</f>
        <v>9475153.4399999995</v>
      </c>
      <c r="F232" s="34">
        <f>SUM(F209:F231)</f>
        <v>2730150.28</v>
      </c>
      <c r="G232" s="34">
        <f>SUM(G209:G231)</f>
        <v>6745003.1600000001</v>
      </c>
      <c r="H232" s="18"/>
      <c r="I232" s="4"/>
      <c r="J232" s="50"/>
      <c r="K232" s="4"/>
      <c r="L232" s="4"/>
    </row>
    <row r="233" spans="1:12" ht="24" customHeight="1" x14ac:dyDescent="0.25">
      <c r="A233" s="128" t="s">
        <v>55</v>
      </c>
      <c r="B233" s="128"/>
      <c r="C233" s="128"/>
      <c r="D233" s="18"/>
      <c r="E233" s="34">
        <f>E60+E208+E232</f>
        <v>24270582.689999998</v>
      </c>
      <c r="F233" s="34">
        <f>F60+F208+F232</f>
        <v>7484423.1999999974</v>
      </c>
      <c r="G233" s="34">
        <f>G60+G208+G232</f>
        <v>16786159.490000002</v>
      </c>
      <c r="H233" s="18"/>
      <c r="I233" s="4"/>
      <c r="J233" s="50"/>
      <c r="K233" s="4"/>
      <c r="L233" s="4"/>
    </row>
    <row r="234" spans="1:12" x14ac:dyDescent="0.25">
      <c r="E234" s="19"/>
      <c r="G234" s="19"/>
      <c r="H234" s="19"/>
    </row>
    <row r="235" spans="1:12" x14ac:dyDescent="0.25">
      <c r="E235" s="13"/>
      <c r="G235" s="13"/>
    </row>
    <row r="236" spans="1:12" x14ac:dyDescent="0.25">
      <c r="E236" s="13"/>
    </row>
    <row r="237" spans="1:12" x14ac:dyDescent="0.25">
      <c r="E237" s="127"/>
      <c r="F237" s="127"/>
    </row>
  </sheetData>
  <mergeCells count="12">
    <mergeCell ref="A1:L1"/>
    <mergeCell ref="A68:D68"/>
    <mergeCell ref="A76:D76"/>
    <mergeCell ref="A188:D188"/>
    <mergeCell ref="A208:D208"/>
    <mergeCell ref="A207:D207"/>
    <mergeCell ref="A60:D60"/>
    <mergeCell ref="E237:F237"/>
    <mergeCell ref="A14:D14"/>
    <mergeCell ref="A59:D59"/>
    <mergeCell ref="A233:C233"/>
    <mergeCell ref="A232:C232"/>
  </mergeCells>
  <pageMargins left="0.70866141732283472" right="0.70866141732283472" top="0.74803149606299213" bottom="0.74803149606299213" header="0.31496062992125984" footer="0.31496062992125984"/>
  <pageSetup paperSize="9" scale="87" fitToHeight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0" sqref="I10"/>
    </sheetView>
  </sheetViews>
  <sheetFormatPr defaultRowHeight="15" x14ac:dyDescent="0.25"/>
  <cols>
    <col min="1" max="1" width="4.5703125" customWidth="1"/>
    <col min="2" max="2" width="24" customWidth="1"/>
    <col min="3" max="3" width="15.28515625" customWidth="1"/>
    <col min="4" max="4" width="18.85546875" customWidth="1"/>
    <col min="5" max="5" width="28.85546875" customWidth="1"/>
    <col min="6" max="6" width="12.5703125" customWidth="1"/>
    <col min="7" max="7" width="17.7109375" customWidth="1"/>
    <col min="8" max="8" width="14" customWidth="1"/>
    <col min="9" max="9" width="12.85546875" customWidth="1"/>
    <col min="10" max="10" width="15.5703125" customWidth="1"/>
  </cols>
  <sheetData>
    <row r="1" spans="1:10" ht="18.75" x14ac:dyDescent="0.3">
      <c r="A1" s="132" t="s">
        <v>256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8.75" x14ac:dyDescent="0.3">
      <c r="A2" s="132" t="s">
        <v>257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8.75" x14ac:dyDescent="0.3">
      <c r="A3" s="133" t="s">
        <v>258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28.25" customHeight="1" x14ac:dyDescent="0.25">
      <c r="A4" s="1" t="s">
        <v>225</v>
      </c>
      <c r="B4" s="1" t="s">
        <v>226</v>
      </c>
      <c r="C4" s="1" t="s">
        <v>227</v>
      </c>
      <c r="D4" s="1" t="s">
        <v>228</v>
      </c>
      <c r="E4" s="1" t="s">
        <v>229</v>
      </c>
      <c r="F4" s="1" t="s">
        <v>230</v>
      </c>
      <c r="G4" s="1" t="s">
        <v>231</v>
      </c>
      <c r="H4" s="135" t="s">
        <v>232</v>
      </c>
      <c r="I4" s="135"/>
      <c r="J4" s="1" t="s">
        <v>233</v>
      </c>
    </row>
    <row r="5" spans="1:10" ht="22.5" x14ac:dyDescent="0.25">
      <c r="A5" s="1"/>
      <c r="B5" s="1"/>
      <c r="C5" s="1"/>
      <c r="D5" s="1"/>
      <c r="E5" s="1"/>
      <c r="F5" s="1"/>
      <c r="G5" s="1"/>
      <c r="H5" s="1" t="s">
        <v>234</v>
      </c>
      <c r="I5" s="1" t="s">
        <v>235</v>
      </c>
      <c r="J5" s="1"/>
    </row>
    <row r="6" spans="1:10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</row>
    <row r="7" spans="1:10" s="3" customFormat="1" ht="60.75" customHeight="1" x14ac:dyDescent="0.25">
      <c r="A7" s="18">
        <v>1</v>
      </c>
      <c r="B7" s="20" t="s">
        <v>236</v>
      </c>
      <c r="C7" s="20" t="s">
        <v>237</v>
      </c>
      <c r="D7" s="21">
        <v>1052319146450</v>
      </c>
      <c r="E7" s="18"/>
      <c r="F7" s="18"/>
      <c r="G7" s="18"/>
      <c r="H7" s="22">
        <v>14356437.210000001</v>
      </c>
      <c r="I7" s="22">
        <v>10095386.08</v>
      </c>
      <c r="J7" s="18">
        <v>12</v>
      </c>
    </row>
    <row r="8" spans="1:10" s="3" customFormat="1" ht="63" customHeight="1" x14ac:dyDescent="0.25">
      <c r="A8" s="18">
        <v>2</v>
      </c>
      <c r="B8" s="6" t="s">
        <v>238</v>
      </c>
      <c r="C8" s="18" t="s">
        <v>239</v>
      </c>
      <c r="D8" s="6" t="s">
        <v>255</v>
      </c>
      <c r="E8" s="18" t="s">
        <v>240</v>
      </c>
      <c r="F8" s="6" t="s">
        <v>241</v>
      </c>
      <c r="G8" s="6" t="s">
        <v>242</v>
      </c>
      <c r="H8" s="22">
        <f>Лист1!H97</f>
        <v>16616846.48</v>
      </c>
      <c r="I8" s="22">
        <f>Лист1!J97</f>
        <v>10050389.560000001</v>
      </c>
      <c r="J8" s="6">
        <v>9</v>
      </c>
    </row>
    <row r="9" spans="1:10" s="3" customFormat="1" ht="76.5" customHeight="1" x14ac:dyDescent="0.25">
      <c r="A9" s="18">
        <v>3</v>
      </c>
      <c r="B9" s="20" t="s">
        <v>243</v>
      </c>
      <c r="C9" s="20" t="s">
        <v>244</v>
      </c>
      <c r="D9" s="21">
        <v>1022303977893</v>
      </c>
      <c r="E9" s="18" t="s">
        <v>245</v>
      </c>
      <c r="F9" s="18"/>
      <c r="G9" s="18"/>
      <c r="H9" s="22">
        <v>459763.26</v>
      </c>
      <c r="I9" s="22">
        <v>0</v>
      </c>
      <c r="J9" s="23">
        <v>2.5</v>
      </c>
    </row>
    <row r="10" spans="1:10" s="3" customFormat="1" ht="78.75" x14ac:dyDescent="0.25">
      <c r="A10" s="18">
        <v>4</v>
      </c>
      <c r="B10" s="20" t="s">
        <v>246</v>
      </c>
      <c r="C10" s="20" t="s">
        <v>338</v>
      </c>
      <c r="D10" s="21">
        <v>1022303976606</v>
      </c>
      <c r="E10" s="18" t="s">
        <v>247</v>
      </c>
      <c r="F10" s="18"/>
      <c r="G10" s="18"/>
      <c r="H10" s="22">
        <v>1650168.2</v>
      </c>
      <c r="I10" s="22">
        <v>221883.62</v>
      </c>
      <c r="J10" s="18">
        <v>4</v>
      </c>
    </row>
    <row r="11" spans="1:10" s="3" customFormat="1" ht="80.25" customHeight="1" x14ac:dyDescent="0.25">
      <c r="A11" s="18">
        <v>5</v>
      </c>
      <c r="B11" s="20" t="s">
        <v>248</v>
      </c>
      <c r="C11" s="20" t="s">
        <v>244</v>
      </c>
      <c r="D11" s="24">
        <v>1022303978300</v>
      </c>
      <c r="E11" s="18" t="s">
        <v>249</v>
      </c>
      <c r="F11" s="18"/>
      <c r="G11" s="18"/>
      <c r="H11" s="25">
        <v>107944405.89</v>
      </c>
      <c r="I11" s="25">
        <v>25375537.359999999</v>
      </c>
      <c r="J11" s="18">
        <v>9</v>
      </c>
    </row>
    <row r="12" spans="1:10" s="3" customFormat="1" ht="90" customHeight="1" x14ac:dyDescent="0.25">
      <c r="A12" s="18">
        <v>6</v>
      </c>
      <c r="B12" s="20" t="s">
        <v>250</v>
      </c>
      <c r="C12" s="20" t="s">
        <v>244</v>
      </c>
      <c r="D12" s="21">
        <v>1062334005150</v>
      </c>
      <c r="E12" s="18" t="s">
        <v>251</v>
      </c>
      <c r="F12" s="18"/>
      <c r="G12" s="18"/>
      <c r="H12" s="22">
        <v>1427550.38</v>
      </c>
      <c r="I12" s="22">
        <v>39488.22</v>
      </c>
      <c r="J12" s="26">
        <v>2.5</v>
      </c>
    </row>
    <row r="13" spans="1:10" s="3" customFormat="1" ht="93.75" customHeight="1" x14ac:dyDescent="0.25">
      <c r="A13" s="18">
        <v>7</v>
      </c>
      <c r="B13" s="20" t="s">
        <v>252</v>
      </c>
      <c r="C13" s="20" t="s">
        <v>244</v>
      </c>
      <c r="D13" s="24">
        <v>1202300039292</v>
      </c>
      <c r="E13" s="18" t="s">
        <v>253</v>
      </c>
      <c r="F13" s="18"/>
      <c r="G13" s="18"/>
      <c r="H13" s="25">
        <v>9476949.8499999996</v>
      </c>
      <c r="I13" s="25">
        <v>6745003.1600000001</v>
      </c>
      <c r="J13" s="6">
        <v>28</v>
      </c>
    </row>
    <row r="14" spans="1:10" s="3" customFormat="1" ht="30.75" customHeight="1" x14ac:dyDescent="0.25">
      <c r="A14" s="131" t="s">
        <v>55</v>
      </c>
      <c r="B14" s="131"/>
      <c r="C14" s="20"/>
      <c r="D14" s="20"/>
      <c r="E14" s="18"/>
      <c r="F14" s="18"/>
      <c r="G14" s="18"/>
      <c r="H14" s="22">
        <f>SUM(H7:H13)</f>
        <v>151932121.26999998</v>
      </c>
      <c r="I14" s="22">
        <f>SUM(I7:I13)</f>
        <v>52527688</v>
      </c>
      <c r="J14" s="18"/>
    </row>
    <row r="15" spans="1:10" s="3" customFormat="1" x14ac:dyDescent="0.25"/>
    <row r="16" spans="1:10" s="3" customFormat="1" x14ac:dyDescent="0.25">
      <c r="A16" s="134" t="s">
        <v>254</v>
      </c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x14ac:dyDescent="0.25">
      <c r="A17" s="2"/>
      <c r="B17" s="2"/>
      <c r="C17" s="2"/>
      <c r="D17" s="2"/>
      <c r="E17" s="2"/>
      <c r="F17" s="2"/>
      <c r="G17" s="2"/>
      <c r="H17" s="71"/>
      <c r="I17" s="71"/>
      <c r="J17" s="2"/>
    </row>
    <row r="18" spans="1:10" x14ac:dyDescent="0.25">
      <c r="A18" s="130" t="s">
        <v>268</v>
      </c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x14ac:dyDescent="0.25">
      <c r="A19" s="2"/>
      <c r="B19" s="2"/>
      <c r="C19" s="2"/>
      <c r="D19" s="2"/>
      <c r="E19" s="2"/>
      <c r="F19" s="2"/>
      <c r="G19" s="2"/>
      <c r="H19" s="71"/>
      <c r="I19" s="71"/>
      <c r="J19" s="2"/>
    </row>
    <row r="20" spans="1:10" x14ac:dyDescent="0.25">
      <c r="A20" s="130" t="s">
        <v>269</v>
      </c>
      <c r="B20" s="130"/>
      <c r="C20" s="130"/>
      <c r="D20" s="130"/>
      <c r="E20" s="130"/>
      <c r="F20" s="130"/>
      <c r="G20" s="130"/>
      <c r="H20" s="130"/>
      <c r="I20" s="130"/>
      <c r="J20" s="130"/>
    </row>
  </sheetData>
  <mergeCells count="8">
    <mergeCell ref="A18:J18"/>
    <mergeCell ref="A20:J20"/>
    <mergeCell ref="A14:B14"/>
    <mergeCell ref="A1:J1"/>
    <mergeCell ref="A2:J2"/>
    <mergeCell ref="A3:J3"/>
    <mergeCell ref="A16:J16"/>
    <mergeCell ref="H4:I4"/>
  </mergeCells>
  <pageMargins left="0.70866141732283472" right="0.70866141732283472" top="0.74803149606299213" bottom="0.74803149606299213" header="0.31496062992125984" footer="0.31496062992125984"/>
  <pageSetup paperSize="9" scale="7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2025-03-27T07:46:26Z</dcterms:modified>
</cp:coreProperties>
</file>